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0" yWindow="0" windowWidth="28800" windowHeight="11835"/>
  </bookViews>
  <sheets>
    <sheet name="Cuadro_3 REVISADO" sheetId="2" r:id="rId1"/>
  </sheets>
  <definedNames>
    <definedName name="_xlnm.Print_Area" localSheetId="0">'Cuadro_3 REVISADO'!$A$1:$I$68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I53" i="2"/>
  <c r="H53" i="2"/>
  <c r="G53" i="2"/>
  <c r="F53" i="2"/>
  <c r="I52" i="2"/>
  <c r="H52" i="2"/>
  <c r="G52" i="2"/>
  <c r="F52" i="2"/>
  <c r="E52" i="2"/>
  <c r="D52" i="2"/>
  <c r="C52" i="2"/>
  <c r="F51" i="2"/>
  <c r="F49" i="2"/>
  <c r="E49" i="2"/>
  <c r="D49" i="2"/>
  <c r="C49" i="2"/>
  <c r="E48" i="2"/>
  <c r="D48" i="2"/>
  <c r="C48" i="2"/>
  <c r="I47" i="2"/>
  <c r="H47" i="2"/>
  <c r="G47" i="2"/>
  <c r="F47" i="2"/>
  <c r="E47" i="2"/>
  <c r="D47" i="2"/>
  <c r="C47" i="2"/>
  <c r="I46" i="2"/>
  <c r="H46" i="2"/>
  <c r="G46" i="2"/>
  <c r="F46" i="2"/>
  <c r="E46" i="2"/>
  <c r="D46" i="2"/>
  <c r="C46" i="2"/>
  <c r="I45" i="2"/>
  <c r="H45" i="2"/>
  <c r="G45" i="2"/>
  <c r="F45" i="2"/>
  <c r="E45" i="2"/>
  <c r="D45" i="2"/>
  <c r="C45" i="2"/>
  <c r="I44" i="2"/>
  <c r="H44" i="2"/>
  <c r="G44" i="2"/>
  <c r="F44" i="2"/>
  <c r="E44" i="2"/>
  <c r="D44" i="2"/>
  <c r="C44" i="2"/>
  <c r="I43" i="2"/>
  <c r="H43" i="2"/>
  <c r="G43" i="2"/>
  <c r="F43" i="2"/>
  <c r="E43" i="2"/>
  <c r="D43" i="2"/>
  <c r="C43" i="2"/>
  <c r="I42" i="2"/>
  <c r="H42" i="2"/>
  <c r="G42" i="2"/>
  <c r="F42" i="2"/>
  <c r="E42" i="2"/>
  <c r="D42" i="2"/>
  <c r="C42" i="2"/>
  <c r="G41" i="2"/>
  <c r="B39" i="2"/>
  <c r="B38" i="2"/>
  <c r="B37" i="2"/>
  <c r="B36" i="2"/>
  <c r="B51" i="2" s="1"/>
  <c r="B35" i="2"/>
  <c r="B34" i="2"/>
  <c r="B33" i="2"/>
  <c r="B32" i="2"/>
  <c r="B31" i="2"/>
  <c r="B30" i="2"/>
  <c r="B29" i="2"/>
  <c r="B28" i="2"/>
  <c r="B27" i="2"/>
  <c r="I26" i="2"/>
  <c r="H26" i="2"/>
  <c r="G26" i="2"/>
  <c r="F26" i="2"/>
  <c r="F41" i="2" s="1"/>
  <c r="E26" i="2"/>
  <c r="D26" i="2"/>
  <c r="C26" i="2"/>
  <c r="C41" i="2" s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I12" i="2"/>
  <c r="H12" i="2"/>
  <c r="G12" i="2"/>
  <c r="F12" i="2"/>
  <c r="E12" i="2"/>
  <c r="D12" i="2"/>
  <c r="C12" i="2"/>
  <c r="H41" i="2" l="1"/>
  <c r="B52" i="2"/>
  <c r="E41" i="2"/>
  <c r="B45" i="2"/>
  <c r="B53" i="2"/>
  <c r="B44" i="2"/>
  <c r="B12" i="2"/>
  <c r="B54" i="2"/>
  <c r="D41" i="2"/>
  <c r="B48" i="2"/>
  <c r="I41" i="2"/>
  <c r="B49" i="2"/>
  <c r="B42" i="2"/>
  <c r="B46" i="2"/>
  <c r="B43" i="2"/>
  <c r="B47" i="2"/>
  <c r="B26" i="2"/>
  <c r="B41" i="2" s="1"/>
</calcChain>
</file>

<file path=xl/sharedStrings.xml><?xml version="1.0" encoding="utf-8"?>
<sst xmlns="http://schemas.openxmlformats.org/spreadsheetml/2006/main" count="98" uniqueCount="48">
  <si>
    <t>Año y tipo de edificación</t>
  </si>
  <si>
    <t>Metros construidos</t>
  </si>
  <si>
    <t>Número de edificaciones</t>
  </si>
  <si>
    <t>Unidades (2)</t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</si>
  <si>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</si>
  <si>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</si>
  <si>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</si>
  <si>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</si>
  <si>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</si>
  <si>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</si>
  <si>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</si>
  <si>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</si>
  <si>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</si>
  <si>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</si>
  <si>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</si>
  <si>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</si>
  <si>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</si>
  <si>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</si>
  <si>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</si>
  <si>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</si>
  <si>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</si>
  <si>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</si>
  <si>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</si>
  <si>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</si>
  <si>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</si>
  <si>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</si>
  <si>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(4) Incluye edificaciones destinadas a albergues, estacionamientos, galeras para criaderos y ceba de animales, clubes, salas de reuniones, cines, teatros,</t>
  </si>
  <si>
    <t>Fuente: Constructoras, inmobiliarias y personas particulares.</t>
  </si>
  <si>
    <t>2024 (P)</t>
  </si>
  <si>
    <t>..</t>
  </si>
  <si>
    <t>Administración pública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</si>
  <si>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</si>
  <si>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</si>
  <si>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</si>
  <si>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</si>
  <si>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2025 (P)</t>
  </si>
  <si>
    <t xml:space="preserve"> SEGÚN AÑO Y TIPO DE EDIFICACIÓN: I TRIMESTRE 2024-25</t>
  </si>
  <si>
    <t>(3) Incluye cuartos de alquiler y viviendas adosadas.</t>
  </si>
  <si>
    <t xml:space="preserve"> -    Cantidad nula o cero.</t>
  </si>
  <si>
    <t xml:space="preserve">      en un hotel, entre otros.</t>
  </si>
  <si>
    <t xml:space="preserve"> ..   Dato no aplicable al grupo o categoría.</t>
  </si>
  <si>
    <t>Cuadro 3.  METROS CUADRADOS CONSTRUIDOS EN LOS DISTRITOS DE PANAMÁ Y SAN MIGUELITO,</t>
  </si>
  <si>
    <t>2025-24</t>
  </si>
  <si>
    <t xml:space="preserve">Obras Culminadas </t>
  </si>
  <si>
    <t xml:space="preserve">Contrucciones en seguimiento </t>
  </si>
  <si>
    <t>En proceso (1)</t>
  </si>
  <si>
    <t>Construcciones nuevas en proceso y culminadas</t>
  </si>
  <si>
    <t xml:space="preserve">            anteriormente, se debe a cambios de diseño efectuados por los informantes.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</si>
</sst>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49" fontId="4" fillId="2" borderId="0" xfId="0" applyNumberFormat="1" applyFont="1" applyFill="1" applyBorder="1"/>
    <xf numFmtId="41" fontId="2" fillId="2" borderId="5" xfId="3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/>
    <xf numFmtId="49" fontId="4" fillId="2" borderId="3" xfId="0" applyNumberFormat="1" applyFont="1" applyFill="1" applyBorder="1"/>
    <xf numFmtId="41" fontId="2" fillId="2" borderId="6" xfId="3" applyNumberFormat="1" applyFont="1" applyFill="1" applyBorder="1" applyAlignment="1"/>
    <xf numFmtId="41" fontId="3" fillId="2" borderId="6" xfId="3" applyNumberFormat="1" applyFont="1" applyFill="1" applyBorder="1" applyAlignment="1"/>
    <xf numFmtId="0" fontId="3" fillId="0" borderId="0" xfId="0" applyFont="1" applyBorder="1"/>
    <xf numFmtId="0" fontId="3" fillId="0" borderId="0" xfId="0" applyFont="1" applyAlignment="1"/>
    <xf numFmtId="0" fontId="3" fillId="2" borderId="0" xfId="0" applyFont="1" applyFill="1" applyAlignment="1"/>
    <xf numFmtId="41" fontId="4" fillId="2" borderId="0" xfId="4" applyNumberFormat="1" applyFont="1" applyFill="1" applyBorder="1" applyAlignment="1">
      <alignment horizontal="left"/>
    </xf>
    <xf numFmtId="166" fontId="4" fillId="2" borderId="4" xfId="1" applyNumberFormat="1" applyFont="1" applyFill="1" applyBorder="1" applyAlignment="1">
      <alignment horizontal="right"/>
    </xf>
    <xf numFmtId="41" fontId="5" fillId="2" borderId="5" xfId="3" applyNumberFormat="1" applyFont="1" applyFill="1" applyBorder="1" applyAlignment="1"/>
    <xf numFmtId="166" fontId="4" fillId="0" borderId="2" xfId="1" applyNumberFormat="1" applyFont="1" applyFill="1" applyBorder="1" applyAlignment="1">
      <alignment horizontal="right"/>
    </xf>
    <xf numFmtId="166" fontId="4" fillId="0" borderId="5" xfId="1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41" fontId="3" fillId="2" borderId="2" xfId="3" applyNumberFormat="1" applyFont="1" applyFill="1" applyBorder="1" applyAlignment="1"/>
    <xf numFmtId="41" fontId="3" fillId="2" borderId="5" xfId="3" applyNumberFormat="1" applyFont="1" applyFill="1" applyBorder="1" applyAlignment="1"/>
    <xf numFmtId="41" fontId="4" fillId="0" borderId="2" xfId="3" applyNumberFormat="1" applyFont="1" applyFill="1" applyBorder="1" applyAlignment="1"/>
    <xf numFmtId="41" fontId="3" fillId="0" borderId="2" xfId="3" applyNumberFormat="1" applyFont="1" applyFill="1" applyBorder="1" applyAlignment="1"/>
    <xf numFmtId="41" fontId="3" fillId="0" borderId="5" xfId="3" applyNumberFormat="1" applyFont="1" applyFill="1" applyBorder="1" applyAlignment="1"/>
    <xf numFmtId="41" fontId="4" fillId="0" borderId="5" xfId="3" applyNumberFormat="1" applyFont="1" applyFill="1" applyBorder="1" applyAlignment="1"/>
    <xf numFmtId="41" fontId="4" fillId="2" borderId="2" xfId="3" applyNumberFormat="1" applyFont="1" applyFill="1" applyBorder="1" applyAlignment="1"/>
    <xf numFmtId="0" fontId="6" fillId="3" borderId="10" xfId="2" applyFont="1" applyFill="1" applyBorder="1" applyAlignment="1">
      <alignment horizontal="center" vertical="center" wrapText="1"/>
    </xf>
    <xf numFmtId="49" fontId="4" fillId="2" borderId="0" xfId="2" applyNumberFormat="1" applyFont="1" applyFill="1" applyAlignment="1"/>
    <xf numFmtId="0" fontId="4" fillId="2" borderId="0" xfId="2" applyFont="1" applyFill="1" applyAlignment="1"/>
    <xf numFmtId="3" fontId="6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showGridLines="0" tabSelected="1" zoomScaleNormal="100" zoomScaleSheetLayoutView="100" workbookViewId="0">
      <selection activeCell="K23" sqref="K23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214" width="11.42578125" style="2"/>
    <col min="215" max="215" width="25.85546875" style="2" customWidth="1"/>
    <col min="216" max="217" width="14" style="2" customWidth="1"/>
    <col min="218" max="218" width="10.7109375" style="2" customWidth="1"/>
    <col min="219" max="219" width="13.28515625" style="2" customWidth="1"/>
    <col min="220" max="220" width="15.5703125" style="2" customWidth="1"/>
    <col min="221" max="221" width="13.7109375" style="2" customWidth="1"/>
    <col min="222" max="222" width="10.7109375" style="2" customWidth="1"/>
    <col min="223" max="223" width="13.7109375" style="2" customWidth="1"/>
    <col min="224" max="470" width="11.42578125" style="2"/>
    <col min="471" max="471" width="25.85546875" style="2" customWidth="1"/>
    <col min="472" max="473" width="14" style="2" customWidth="1"/>
    <col min="474" max="474" width="10.7109375" style="2" customWidth="1"/>
    <col min="475" max="475" width="13.28515625" style="2" customWidth="1"/>
    <col min="476" max="476" width="15.5703125" style="2" customWidth="1"/>
    <col min="477" max="477" width="13.7109375" style="2" customWidth="1"/>
    <col min="478" max="478" width="10.7109375" style="2" customWidth="1"/>
    <col min="479" max="479" width="13.7109375" style="2" customWidth="1"/>
    <col min="480" max="726" width="11.42578125" style="2"/>
    <col min="727" max="727" width="25.85546875" style="2" customWidth="1"/>
    <col min="728" max="729" width="14" style="2" customWidth="1"/>
    <col min="730" max="730" width="10.7109375" style="2" customWidth="1"/>
    <col min="731" max="731" width="13.28515625" style="2" customWidth="1"/>
    <col min="732" max="732" width="15.5703125" style="2" customWidth="1"/>
    <col min="733" max="733" width="13.7109375" style="2" customWidth="1"/>
    <col min="734" max="734" width="10.7109375" style="2" customWidth="1"/>
    <col min="735" max="735" width="13.7109375" style="2" customWidth="1"/>
    <col min="736" max="982" width="11.42578125" style="2"/>
    <col min="983" max="983" width="25.85546875" style="2" customWidth="1"/>
    <col min="984" max="985" width="14" style="2" customWidth="1"/>
    <col min="986" max="986" width="10.7109375" style="2" customWidth="1"/>
    <col min="987" max="987" width="13.28515625" style="2" customWidth="1"/>
    <col min="988" max="988" width="15.5703125" style="2" customWidth="1"/>
    <col min="989" max="989" width="13.7109375" style="2" customWidth="1"/>
    <col min="990" max="990" width="10.7109375" style="2" customWidth="1"/>
    <col min="991" max="991" width="13.7109375" style="2" customWidth="1"/>
    <col min="992" max="1238" width="11.42578125" style="2"/>
    <col min="1239" max="1239" width="25.85546875" style="2" customWidth="1"/>
    <col min="1240" max="1241" width="14" style="2" customWidth="1"/>
    <col min="1242" max="1242" width="10.7109375" style="2" customWidth="1"/>
    <col min="1243" max="1243" width="13.28515625" style="2" customWidth="1"/>
    <col min="1244" max="1244" width="15.5703125" style="2" customWidth="1"/>
    <col min="1245" max="1245" width="13.7109375" style="2" customWidth="1"/>
    <col min="1246" max="1246" width="10.7109375" style="2" customWidth="1"/>
    <col min="1247" max="1247" width="13.7109375" style="2" customWidth="1"/>
    <col min="1248" max="1494" width="11.42578125" style="2"/>
    <col min="1495" max="1495" width="25.85546875" style="2" customWidth="1"/>
    <col min="1496" max="1497" width="14" style="2" customWidth="1"/>
    <col min="1498" max="1498" width="10.7109375" style="2" customWidth="1"/>
    <col min="1499" max="1499" width="13.28515625" style="2" customWidth="1"/>
    <col min="1500" max="1500" width="15.5703125" style="2" customWidth="1"/>
    <col min="1501" max="1501" width="13.7109375" style="2" customWidth="1"/>
    <col min="1502" max="1502" width="10.7109375" style="2" customWidth="1"/>
    <col min="1503" max="1503" width="13.7109375" style="2" customWidth="1"/>
    <col min="1504" max="1750" width="11.42578125" style="2"/>
    <col min="1751" max="1751" width="25.85546875" style="2" customWidth="1"/>
    <col min="1752" max="1753" width="14" style="2" customWidth="1"/>
    <col min="1754" max="1754" width="10.7109375" style="2" customWidth="1"/>
    <col min="1755" max="1755" width="13.28515625" style="2" customWidth="1"/>
    <col min="1756" max="1756" width="15.5703125" style="2" customWidth="1"/>
    <col min="1757" max="1757" width="13.7109375" style="2" customWidth="1"/>
    <col min="1758" max="1758" width="10.7109375" style="2" customWidth="1"/>
    <col min="1759" max="1759" width="13.7109375" style="2" customWidth="1"/>
    <col min="1760" max="2006" width="11.42578125" style="2"/>
    <col min="2007" max="2007" width="25.85546875" style="2" customWidth="1"/>
    <col min="2008" max="2009" width="14" style="2" customWidth="1"/>
    <col min="2010" max="2010" width="10.7109375" style="2" customWidth="1"/>
    <col min="2011" max="2011" width="13.28515625" style="2" customWidth="1"/>
    <col min="2012" max="2012" width="15.5703125" style="2" customWidth="1"/>
    <col min="2013" max="2013" width="13.7109375" style="2" customWidth="1"/>
    <col min="2014" max="2014" width="10.7109375" style="2" customWidth="1"/>
    <col min="2015" max="2015" width="13.7109375" style="2" customWidth="1"/>
    <col min="2016" max="2262" width="11.42578125" style="2"/>
    <col min="2263" max="2263" width="25.85546875" style="2" customWidth="1"/>
    <col min="2264" max="2265" width="14" style="2" customWidth="1"/>
    <col min="2266" max="2266" width="10.7109375" style="2" customWidth="1"/>
    <col min="2267" max="2267" width="13.28515625" style="2" customWidth="1"/>
    <col min="2268" max="2268" width="15.5703125" style="2" customWidth="1"/>
    <col min="2269" max="2269" width="13.7109375" style="2" customWidth="1"/>
    <col min="2270" max="2270" width="10.7109375" style="2" customWidth="1"/>
    <col min="2271" max="2271" width="13.7109375" style="2" customWidth="1"/>
    <col min="2272" max="2518" width="11.42578125" style="2"/>
    <col min="2519" max="2519" width="25.85546875" style="2" customWidth="1"/>
    <col min="2520" max="2521" width="14" style="2" customWidth="1"/>
    <col min="2522" max="2522" width="10.7109375" style="2" customWidth="1"/>
    <col min="2523" max="2523" width="13.28515625" style="2" customWidth="1"/>
    <col min="2524" max="2524" width="15.5703125" style="2" customWidth="1"/>
    <col min="2525" max="2525" width="13.7109375" style="2" customWidth="1"/>
    <col min="2526" max="2526" width="10.7109375" style="2" customWidth="1"/>
    <col min="2527" max="2527" width="13.7109375" style="2" customWidth="1"/>
    <col min="2528" max="2774" width="11.42578125" style="2"/>
    <col min="2775" max="2775" width="25.85546875" style="2" customWidth="1"/>
    <col min="2776" max="2777" width="14" style="2" customWidth="1"/>
    <col min="2778" max="2778" width="10.7109375" style="2" customWidth="1"/>
    <col min="2779" max="2779" width="13.28515625" style="2" customWidth="1"/>
    <col min="2780" max="2780" width="15.5703125" style="2" customWidth="1"/>
    <col min="2781" max="2781" width="13.7109375" style="2" customWidth="1"/>
    <col min="2782" max="2782" width="10.7109375" style="2" customWidth="1"/>
    <col min="2783" max="2783" width="13.7109375" style="2" customWidth="1"/>
    <col min="2784" max="3030" width="11.42578125" style="2"/>
    <col min="3031" max="3031" width="25.85546875" style="2" customWidth="1"/>
    <col min="3032" max="3033" width="14" style="2" customWidth="1"/>
    <col min="3034" max="3034" width="10.7109375" style="2" customWidth="1"/>
    <col min="3035" max="3035" width="13.28515625" style="2" customWidth="1"/>
    <col min="3036" max="3036" width="15.5703125" style="2" customWidth="1"/>
    <col min="3037" max="3037" width="13.7109375" style="2" customWidth="1"/>
    <col min="3038" max="3038" width="10.7109375" style="2" customWidth="1"/>
    <col min="3039" max="3039" width="13.7109375" style="2" customWidth="1"/>
    <col min="3040" max="3286" width="11.42578125" style="2"/>
    <col min="3287" max="3287" width="25.85546875" style="2" customWidth="1"/>
    <col min="3288" max="3289" width="14" style="2" customWidth="1"/>
    <col min="3290" max="3290" width="10.7109375" style="2" customWidth="1"/>
    <col min="3291" max="3291" width="13.28515625" style="2" customWidth="1"/>
    <col min="3292" max="3292" width="15.5703125" style="2" customWidth="1"/>
    <col min="3293" max="3293" width="13.7109375" style="2" customWidth="1"/>
    <col min="3294" max="3294" width="10.7109375" style="2" customWidth="1"/>
    <col min="3295" max="3295" width="13.7109375" style="2" customWidth="1"/>
    <col min="3296" max="3542" width="11.42578125" style="2"/>
    <col min="3543" max="3543" width="25.85546875" style="2" customWidth="1"/>
    <col min="3544" max="3545" width="14" style="2" customWidth="1"/>
    <col min="3546" max="3546" width="10.7109375" style="2" customWidth="1"/>
    <col min="3547" max="3547" width="13.28515625" style="2" customWidth="1"/>
    <col min="3548" max="3548" width="15.5703125" style="2" customWidth="1"/>
    <col min="3549" max="3549" width="13.7109375" style="2" customWidth="1"/>
    <col min="3550" max="3550" width="10.7109375" style="2" customWidth="1"/>
    <col min="3551" max="3551" width="13.7109375" style="2" customWidth="1"/>
    <col min="3552" max="3798" width="11.42578125" style="2"/>
    <col min="3799" max="3799" width="25.85546875" style="2" customWidth="1"/>
    <col min="3800" max="3801" width="14" style="2" customWidth="1"/>
    <col min="3802" max="3802" width="10.7109375" style="2" customWidth="1"/>
    <col min="3803" max="3803" width="13.28515625" style="2" customWidth="1"/>
    <col min="3804" max="3804" width="15.5703125" style="2" customWidth="1"/>
    <col min="3805" max="3805" width="13.7109375" style="2" customWidth="1"/>
    <col min="3806" max="3806" width="10.7109375" style="2" customWidth="1"/>
    <col min="3807" max="3807" width="13.7109375" style="2" customWidth="1"/>
    <col min="3808" max="4054" width="11.42578125" style="2"/>
    <col min="4055" max="4055" width="25.85546875" style="2" customWidth="1"/>
    <col min="4056" max="4057" width="14" style="2" customWidth="1"/>
    <col min="4058" max="4058" width="10.7109375" style="2" customWidth="1"/>
    <col min="4059" max="4059" width="13.28515625" style="2" customWidth="1"/>
    <col min="4060" max="4060" width="15.5703125" style="2" customWidth="1"/>
    <col min="4061" max="4061" width="13.7109375" style="2" customWidth="1"/>
    <col min="4062" max="4062" width="10.7109375" style="2" customWidth="1"/>
    <col min="4063" max="4063" width="13.7109375" style="2" customWidth="1"/>
    <col min="4064" max="4310" width="11.42578125" style="2"/>
    <col min="4311" max="4311" width="25.85546875" style="2" customWidth="1"/>
    <col min="4312" max="4313" width="14" style="2" customWidth="1"/>
    <col min="4314" max="4314" width="10.7109375" style="2" customWidth="1"/>
    <col min="4315" max="4315" width="13.28515625" style="2" customWidth="1"/>
    <col min="4316" max="4316" width="15.5703125" style="2" customWidth="1"/>
    <col min="4317" max="4317" width="13.7109375" style="2" customWidth="1"/>
    <col min="4318" max="4318" width="10.7109375" style="2" customWidth="1"/>
    <col min="4319" max="4319" width="13.7109375" style="2" customWidth="1"/>
    <col min="4320" max="4566" width="11.42578125" style="2"/>
    <col min="4567" max="4567" width="25.85546875" style="2" customWidth="1"/>
    <col min="4568" max="4569" width="14" style="2" customWidth="1"/>
    <col min="4570" max="4570" width="10.7109375" style="2" customWidth="1"/>
    <col min="4571" max="4571" width="13.28515625" style="2" customWidth="1"/>
    <col min="4572" max="4572" width="15.5703125" style="2" customWidth="1"/>
    <col min="4573" max="4573" width="13.7109375" style="2" customWidth="1"/>
    <col min="4574" max="4574" width="10.7109375" style="2" customWidth="1"/>
    <col min="4575" max="4575" width="13.7109375" style="2" customWidth="1"/>
    <col min="4576" max="4822" width="11.42578125" style="2"/>
    <col min="4823" max="4823" width="25.85546875" style="2" customWidth="1"/>
    <col min="4824" max="4825" width="14" style="2" customWidth="1"/>
    <col min="4826" max="4826" width="10.7109375" style="2" customWidth="1"/>
    <col min="4827" max="4827" width="13.28515625" style="2" customWidth="1"/>
    <col min="4828" max="4828" width="15.5703125" style="2" customWidth="1"/>
    <col min="4829" max="4829" width="13.7109375" style="2" customWidth="1"/>
    <col min="4830" max="4830" width="10.7109375" style="2" customWidth="1"/>
    <col min="4831" max="4831" width="13.7109375" style="2" customWidth="1"/>
    <col min="4832" max="5078" width="11.42578125" style="2"/>
    <col min="5079" max="5079" width="25.85546875" style="2" customWidth="1"/>
    <col min="5080" max="5081" width="14" style="2" customWidth="1"/>
    <col min="5082" max="5082" width="10.7109375" style="2" customWidth="1"/>
    <col min="5083" max="5083" width="13.28515625" style="2" customWidth="1"/>
    <col min="5084" max="5084" width="15.5703125" style="2" customWidth="1"/>
    <col min="5085" max="5085" width="13.7109375" style="2" customWidth="1"/>
    <col min="5086" max="5086" width="10.7109375" style="2" customWidth="1"/>
    <col min="5087" max="5087" width="13.7109375" style="2" customWidth="1"/>
    <col min="5088" max="5334" width="11.42578125" style="2"/>
    <col min="5335" max="5335" width="25.85546875" style="2" customWidth="1"/>
    <col min="5336" max="5337" width="14" style="2" customWidth="1"/>
    <col min="5338" max="5338" width="10.7109375" style="2" customWidth="1"/>
    <col min="5339" max="5339" width="13.28515625" style="2" customWidth="1"/>
    <col min="5340" max="5340" width="15.5703125" style="2" customWidth="1"/>
    <col min="5341" max="5341" width="13.7109375" style="2" customWidth="1"/>
    <col min="5342" max="5342" width="10.7109375" style="2" customWidth="1"/>
    <col min="5343" max="5343" width="13.7109375" style="2" customWidth="1"/>
    <col min="5344" max="5590" width="11.42578125" style="2"/>
    <col min="5591" max="5591" width="25.85546875" style="2" customWidth="1"/>
    <col min="5592" max="5593" width="14" style="2" customWidth="1"/>
    <col min="5594" max="5594" width="10.7109375" style="2" customWidth="1"/>
    <col min="5595" max="5595" width="13.28515625" style="2" customWidth="1"/>
    <col min="5596" max="5596" width="15.5703125" style="2" customWidth="1"/>
    <col min="5597" max="5597" width="13.7109375" style="2" customWidth="1"/>
    <col min="5598" max="5598" width="10.7109375" style="2" customWidth="1"/>
    <col min="5599" max="5599" width="13.7109375" style="2" customWidth="1"/>
    <col min="5600" max="5846" width="11.42578125" style="2"/>
    <col min="5847" max="5847" width="25.85546875" style="2" customWidth="1"/>
    <col min="5848" max="5849" width="14" style="2" customWidth="1"/>
    <col min="5850" max="5850" width="10.7109375" style="2" customWidth="1"/>
    <col min="5851" max="5851" width="13.28515625" style="2" customWidth="1"/>
    <col min="5852" max="5852" width="15.5703125" style="2" customWidth="1"/>
    <col min="5853" max="5853" width="13.7109375" style="2" customWidth="1"/>
    <col min="5854" max="5854" width="10.7109375" style="2" customWidth="1"/>
    <col min="5855" max="5855" width="13.7109375" style="2" customWidth="1"/>
    <col min="5856" max="6102" width="11.42578125" style="2"/>
    <col min="6103" max="6103" width="25.85546875" style="2" customWidth="1"/>
    <col min="6104" max="6105" width="14" style="2" customWidth="1"/>
    <col min="6106" max="6106" width="10.7109375" style="2" customWidth="1"/>
    <col min="6107" max="6107" width="13.28515625" style="2" customWidth="1"/>
    <col min="6108" max="6108" width="15.5703125" style="2" customWidth="1"/>
    <col min="6109" max="6109" width="13.7109375" style="2" customWidth="1"/>
    <col min="6110" max="6110" width="10.7109375" style="2" customWidth="1"/>
    <col min="6111" max="6111" width="13.7109375" style="2" customWidth="1"/>
    <col min="6112" max="6358" width="11.42578125" style="2"/>
    <col min="6359" max="6359" width="25.85546875" style="2" customWidth="1"/>
    <col min="6360" max="6361" width="14" style="2" customWidth="1"/>
    <col min="6362" max="6362" width="10.7109375" style="2" customWidth="1"/>
    <col min="6363" max="6363" width="13.28515625" style="2" customWidth="1"/>
    <col min="6364" max="6364" width="15.5703125" style="2" customWidth="1"/>
    <col min="6365" max="6365" width="13.7109375" style="2" customWidth="1"/>
    <col min="6366" max="6366" width="10.7109375" style="2" customWidth="1"/>
    <col min="6367" max="6367" width="13.7109375" style="2" customWidth="1"/>
    <col min="6368" max="6614" width="11.42578125" style="2"/>
    <col min="6615" max="6615" width="25.85546875" style="2" customWidth="1"/>
    <col min="6616" max="6617" width="14" style="2" customWidth="1"/>
    <col min="6618" max="6618" width="10.7109375" style="2" customWidth="1"/>
    <col min="6619" max="6619" width="13.28515625" style="2" customWidth="1"/>
    <col min="6620" max="6620" width="15.5703125" style="2" customWidth="1"/>
    <col min="6621" max="6621" width="13.7109375" style="2" customWidth="1"/>
    <col min="6622" max="6622" width="10.7109375" style="2" customWidth="1"/>
    <col min="6623" max="6623" width="13.7109375" style="2" customWidth="1"/>
    <col min="6624" max="6870" width="11.42578125" style="2"/>
    <col min="6871" max="6871" width="25.85546875" style="2" customWidth="1"/>
    <col min="6872" max="6873" width="14" style="2" customWidth="1"/>
    <col min="6874" max="6874" width="10.7109375" style="2" customWidth="1"/>
    <col min="6875" max="6875" width="13.28515625" style="2" customWidth="1"/>
    <col min="6876" max="6876" width="15.5703125" style="2" customWidth="1"/>
    <col min="6877" max="6877" width="13.7109375" style="2" customWidth="1"/>
    <col min="6878" max="6878" width="10.7109375" style="2" customWidth="1"/>
    <col min="6879" max="6879" width="13.7109375" style="2" customWidth="1"/>
    <col min="6880" max="7126" width="11.42578125" style="2"/>
    <col min="7127" max="7127" width="25.85546875" style="2" customWidth="1"/>
    <col min="7128" max="7129" width="14" style="2" customWidth="1"/>
    <col min="7130" max="7130" width="10.7109375" style="2" customWidth="1"/>
    <col min="7131" max="7131" width="13.28515625" style="2" customWidth="1"/>
    <col min="7132" max="7132" width="15.5703125" style="2" customWidth="1"/>
    <col min="7133" max="7133" width="13.7109375" style="2" customWidth="1"/>
    <col min="7134" max="7134" width="10.7109375" style="2" customWidth="1"/>
    <col min="7135" max="7135" width="13.7109375" style="2" customWidth="1"/>
    <col min="7136" max="7382" width="11.42578125" style="2"/>
    <col min="7383" max="7383" width="25.85546875" style="2" customWidth="1"/>
    <col min="7384" max="7385" width="14" style="2" customWidth="1"/>
    <col min="7386" max="7386" width="10.7109375" style="2" customWidth="1"/>
    <col min="7387" max="7387" width="13.28515625" style="2" customWidth="1"/>
    <col min="7388" max="7388" width="15.5703125" style="2" customWidth="1"/>
    <col min="7389" max="7389" width="13.7109375" style="2" customWidth="1"/>
    <col min="7390" max="7390" width="10.7109375" style="2" customWidth="1"/>
    <col min="7391" max="7391" width="13.7109375" style="2" customWidth="1"/>
    <col min="7392" max="7638" width="11.42578125" style="2"/>
    <col min="7639" max="7639" width="25.85546875" style="2" customWidth="1"/>
    <col min="7640" max="7641" width="14" style="2" customWidth="1"/>
    <col min="7642" max="7642" width="10.7109375" style="2" customWidth="1"/>
    <col min="7643" max="7643" width="13.28515625" style="2" customWidth="1"/>
    <col min="7644" max="7644" width="15.5703125" style="2" customWidth="1"/>
    <col min="7645" max="7645" width="13.7109375" style="2" customWidth="1"/>
    <col min="7646" max="7646" width="10.7109375" style="2" customWidth="1"/>
    <col min="7647" max="7647" width="13.7109375" style="2" customWidth="1"/>
    <col min="7648" max="7894" width="11.42578125" style="2"/>
    <col min="7895" max="7895" width="25.85546875" style="2" customWidth="1"/>
    <col min="7896" max="7897" width="14" style="2" customWidth="1"/>
    <col min="7898" max="7898" width="10.7109375" style="2" customWidth="1"/>
    <col min="7899" max="7899" width="13.28515625" style="2" customWidth="1"/>
    <col min="7900" max="7900" width="15.5703125" style="2" customWidth="1"/>
    <col min="7901" max="7901" width="13.7109375" style="2" customWidth="1"/>
    <col min="7902" max="7902" width="10.7109375" style="2" customWidth="1"/>
    <col min="7903" max="7903" width="13.7109375" style="2" customWidth="1"/>
    <col min="7904" max="8150" width="11.42578125" style="2"/>
    <col min="8151" max="8151" width="25.85546875" style="2" customWidth="1"/>
    <col min="8152" max="8153" width="14" style="2" customWidth="1"/>
    <col min="8154" max="8154" width="10.7109375" style="2" customWidth="1"/>
    <col min="8155" max="8155" width="13.28515625" style="2" customWidth="1"/>
    <col min="8156" max="8156" width="15.5703125" style="2" customWidth="1"/>
    <col min="8157" max="8157" width="13.7109375" style="2" customWidth="1"/>
    <col min="8158" max="8158" width="10.7109375" style="2" customWidth="1"/>
    <col min="8159" max="8159" width="13.7109375" style="2" customWidth="1"/>
    <col min="8160" max="8406" width="11.42578125" style="2"/>
    <col min="8407" max="8407" width="25.85546875" style="2" customWidth="1"/>
    <col min="8408" max="8409" width="14" style="2" customWidth="1"/>
    <col min="8410" max="8410" width="10.7109375" style="2" customWidth="1"/>
    <col min="8411" max="8411" width="13.28515625" style="2" customWidth="1"/>
    <col min="8412" max="8412" width="15.5703125" style="2" customWidth="1"/>
    <col min="8413" max="8413" width="13.7109375" style="2" customWidth="1"/>
    <col min="8414" max="8414" width="10.7109375" style="2" customWidth="1"/>
    <col min="8415" max="8415" width="13.7109375" style="2" customWidth="1"/>
    <col min="8416" max="8662" width="11.42578125" style="2"/>
    <col min="8663" max="8663" width="25.85546875" style="2" customWidth="1"/>
    <col min="8664" max="8665" width="14" style="2" customWidth="1"/>
    <col min="8666" max="8666" width="10.7109375" style="2" customWidth="1"/>
    <col min="8667" max="8667" width="13.28515625" style="2" customWidth="1"/>
    <col min="8668" max="8668" width="15.5703125" style="2" customWidth="1"/>
    <col min="8669" max="8669" width="13.7109375" style="2" customWidth="1"/>
    <col min="8670" max="8670" width="10.7109375" style="2" customWidth="1"/>
    <col min="8671" max="8671" width="13.7109375" style="2" customWidth="1"/>
    <col min="8672" max="8918" width="11.42578125" style="2"/>
    <col min="8919" max="8919" width="25.85546875" style="2" customWidth="1"/>
    <col min="8920" max="8921" width="14" style="2" customWidth="1"/>
    <col min="8922" max="8922" width="10.7109375" style="2" customWidth="1"/>
    <col min="8923" max="8923" width="13.28515625" style="2" customWidth="1"/>
    <col min="8924" max="8924" width="15.5703125" style="2" customWidth="1"/>
    <col min="8925" max="8925" width="13.7109375" style="2" customWidth="1"/>
    <col min="8926" max="8926" width="10.7109375" style="2" customWidth="1"/>
    <col min="8927" max="8927" width="13.7109375" style="2" customWidth="1"/>
    <col min="8928" max="9174" width="11.42578125" style="2"/>
    <col min="9175" max="9175" width="25.85546875" style="2" customWidth="1"/>
    <col min="9176" max="9177" width="14" style="2" customWidth="1"/>
    <col min="9178" max="9178" width="10.7109375" style="2" customWidth="1"/>
    <col min="9179" max="9179" width="13.28515625" style="2" customWidth="1"/>
    <col min="9180" max="9180" width="15.5703125" style="2" customWidth="1"/>
    <col min="9181" max="9181" width="13.7109375" style="2" customWidth="1"/>
    <col min="9182" max="9182" width="10.7109375" style="2" customWidth="1"/>
    <col min="9183" max="9183" width="13.7109375" style="2" customWidth="1"/>
    <col min="9184" max="9430" width="11.42578125" style="2"/>
    <col min="9431" max="9431" width="25.85546875" style="2" customWidth="1"/>
    <col min="9432" max="9433" width="14" style="2" customWidth="1"/>
    <col min="9434" max="9434" width="10.7109375" style="2" customWidth="1"/>
    <col min="9435" max="9435" width="13.28515625" style="2" customWidth="1"/>
    <col min="9436" max="9436" width="15.5703125" style="2" customWidth="1"/>
    <col min="9437" max="9437" width="13.7109375" style="2" customWidth="1"/>
    <col min="9438" max="9438" width="10.7109375" style="2" customWidth="1"/>
    <col min="9439" max="9439" width="13.7109375" style="2" customWidth="1"/>
    <col min="9440" max="9686" width="11.42578125" style="2"/>
    <col min="9687" max="9687" width="25.85546875" style="2" customWidth="1"/>
    <col min="9688" max="9689" width="14" style="2" customWidth="1"/>
    <col min="9690" max="9690" width="10.7109375" style="2" customWidth="1"/>
    <col min="9691" max="9691" width="13.28515625" style="2" customWidth="1"/>
    <col min="9692" max="9692" width="15.5703125" style="2" customWidth="1"/>
    <col min="9693" max="9693" width="13.7109375" style="2" customWidth="1"/>
    <col min="9694" max="9694" width="10.7109375" style="2" customWidth="1"/>
    <col min="9695" max="9695" width="13.7109375" style="2" customWidth="1"/>
    <col min="9696" max="9942" width="11.42578125" style="2"/>
    <col min="9943" max="9943" width="25.85546875" style="2" customWidth="1"/>
    <col min="9944" max="9945" width="14" style="2" customWidth="1"/>
    <col min="9946" max="9946" width="10.7109375" style="2" customWidth="1"/>
    <col min="9947" max="9947" width="13.28515625" style="2" customWidth="1"/>
    <col min="9948" max="9948" width="15.5703125" style="2" customWidth="1"/>
    <col min="9949" max="9949" width="13.7109375" style="2" customWidth="1"/>
    <col min="9950" max="9950" width="10.7109375" style="2" customWidth="1"/>
    <col min="9951" max="9951" width="13.7109375" style="2" customWidth="1"/>
    <col min="9952" max="10198" width="11.42578125" style="2"/>
    <col min="10199" max="10199" width="25.85546875" style="2" customWidth="1"/>
    <col min="10200" max="10201" width="14" style="2" customWidth="1"/>
    <col min="10202" max="10202" width="10.7109375" style="2" customWidth="1"/>
    <col min="10203" max="10203" width="13.28515625" style="2" customWidth="1"/>
    <col min="10204" max="10204" width="15.5703125" style="2" customWidth="1"/>
    <col min="10205" max="10205" width="13.7109375" style="2" customWidth="1"/>
    <col min="10206" max="10206" width="10.7109375" style="2" customWidth="1"/>
    <col min="10207" max="10207" width="13.7109375" style="2" customWidth="1"/>
    <col min="10208" max="10454" width="11.42578125" style="2"/>
    <col min="10455" max="10455" width="25.85546875" style="2" customWidth="1"/>
    <col min="10456" max="10457" width="14" style="2" customWidth="1"/>
    <col min="10458" max="10458" width="10.7109375" style="2" customWidth="1"/>
    <col min="10459" max="10459" width="13.28515625" style="2" customWidth="1"/>
    <col min="10460" max="10460" width="15.5703125" style="2" customWidth="1"/>
    <col min="10461" max="10461" width="13.7109375" style="2" customWidth="1"/>
    <col min="10462" max="10462" width="10.7109375" style="2" customWidth="1"/>
    <col min="10463" max="10463" width="13.7109375" style="2" customWidth="1"/>
    <col min="10464" max="10710" width="11.42578125" style="2"/>
    <col min="10711" max="10711" width="25.85546875" style="2" customWidth="1"/>
    <col min="10712" max="10713" width="14" style="2" customWidth="1"/>
    <col min="10714" max="10714" width="10.7109375" style="2" customWidth="1"/>
    <col min="10715" max="10715" width="13.28515625" style="2" customWidth="1"/>
    <col min="10716" max="10716" width="15.5703125" style="2" customWidth="1"/>
    <col min="10717" max="10717" width="13.7109375" style="2" customWidth="1"/>
    <col min="10718" max="10718" width="10.7109375" style="2" customWidth="1"/>
    <col min="10719" max="10719" width="13.7109375" style="2" customWidth="1"/>
    <col min="10720" max="10966" width="11.42578125" style="2"/>
    <col min="10967" max="10967" width="25.85546875" style="2" customWidth="1"/>
    <col min="10968" max="10969" width="14" style="2" customWidth="1"/>
    <col min="10970" max="10970" width="10.7109375" style="2" customWidth="1"/>
    <col min="10971" max="10971" width="13.28515625" style="2" customWidth="1"/>
    <col min="10972" max="10972" width="15.5703125" style="2" customWidth="1"/>
    <col min="10973" max="10973" width="13.7109375" style="2" customWidth="1"/>
    <col min="10974" max="10974" width="10.7109375" style="2" customWidth="1"/>
    <col min="10975" max="10975" width="13.7109375" style="2" customWidth="1"/>
    <col min="10976" max="11222" width="11.42578125" style="2"/>
    <col min="11223" max="11223" width="25.85546875" style="2" customWidth="1"/>
    <col min="11224" max="11225" width="14" style="2" customWidth="1"/>
    <col min="11226" max="11226" width="10.7109375" style="2" customWidth="1"/>
    <col min="11227" max="11227" width="13.28515625" style="2" customWidth="1"/>
    <col min="11228" max="11228" width="15.5703125" style="2" customWidth="1"/>
    <col min="11229" max="11229" width="13.7109375" style="2" customWidth="1"/>
    <col min="11230" max="11230" width="10.7109375" style="2" customWidth="1"/>
    <col min="11231" max="11231" width="13.7109375" style="2" customWidth="1"/>
    <col min="11232" max="11478" width="11.42578125" style="2"/>
    <col min="11479" max="11479" width="25.85546875" style="2" customWidth="1"/>
    <col min="11480" max="11481" width="14" style="2" customWidth="1"/>
    <col min="11482" max="11482" width="10.7109375" style="2" customWidth="1"/>
    <col min="11483" max="11483" width="13.28515625" style="2" customWidth="1"/>
    <col min="11484" max="11484" width="15.5703125" style="2" customWidth="1"/>
    <col min="11485" max="11485" width="13.7109375" style="2" customWidth="1"/>
    <col min="11486" max="11486" width="10.7109375" style="2" customWidth="1"/>
    <col min="11487" max="11487" width="13.7109375" style="2" customWidth="1"/>
    <col min="11488" max="11734" width="11.42578125" style="2"/>
    <col min="11735" max="11735" width="25.85546875" style="2" customWidth="1"/>
    <col min="11736" max="11737" width="14" style="2" customWidth="1"/>
    <col min="11738" max="11738" width="10.7109375" style="2" customWidth="1"/>
    <col min="11739" max="11739" width="13.28515625" style="2" customWidth="1"/>
    <col min="11740" max="11740" width="15.5703125" style="2" customWidth="1"/>
    <col min="11741" max="11741" width="13.7109375" style="2" customWidth="1"/>
    <col min="11742" max="11742" width="10.7109375" style="2" customWidth="1"/>
    <col min="11743" max="11743" width="13.7109375" style="2" customWidth="1"/>
    <col min="11744" max="11990" width="11.42578125" style="2"/>
    <col min="11991" max="11991" width="25.85546875" style="2" customWidth="1"/>
    <col min="11992" max="11993" width="14" style="2" customWidth="1"/>
    <col min="11994" max="11994" width="10.7109375" style="2" customWidth="1"/>
    <col min="11995" max="11995" width="13.28515625" style="2" customWidth="1"/>
    <col min="11996" max="11996" width="15.5703125" style="2" customWidth="1"/>
    <col min="11997" max="11997" width="13.7109375" style="2" customWidth="1"/>
    <col min="11998" max="11998" width="10.7109375" style="2" customWidth="1"/>
    <col min="11999" max="11999" width="13.7109375" style="2" customWidth="1"/>
    <col min="12000" max="12246" width="11.42578125" style="2"/>
    <col min="12247" max="12247" width="25.85546875" style="2" customWidth="1"/>
    <col min="12248" max="12249" width="14" style="2" customWidth="1"/>
    <col min="12250" max="12250" width="10.7109375" style="2" customWidth="1"/>
    <col min="12251" max="12251" width="13.28515625" style="2" customWidth="1"/>
    <col min="12252" max="12252" width="15.5703125" style="2" customWidth="1"/>
    <col min="12253" max="12253" width="13.7109375" style="2" customWidth="1"/>
    <col min="12254" max="12254" width="10.7109375" style="2" customWidth="1"/>
    <col min="12255" max="12255" width="13.7109375" style="2" customWidth="1"/>
    <col min="12256" max="12502" width="11.42578125" style="2"/>
    <col min="12503" max="12503" width="25.85546875" style="2" customWidth="1"/>
    <col min="12504" max="12505" width="14" style="2" customWidth="1"/>
    <col min="12506" max="12506" width="10.7109375" style="2" customWidth="1"/>
    <col min="12507" max="12507" width="13.28515625" style="2" customWidth="1"/>
    <col min="12508" max="12508" width="15.5703125" style="2" customWidth="1"/>
    <col min="12509" max="12509" width="13.7109375" style="2" customWidth="1"/>
    <col min="12510" max="12510" width="10.7109375" style="2" customWidth="1"/>
    <col min="12511" max="12511" width="13.7109375" style="2" customWidth="1"/>
    <col min="12512" max="12758" width="11.42578125" style="2"/>
    <col min="12759" max="12759" width="25.85546875" style="2" customWidth="1"/>
    <col min="12760" max="12761" width="14" style="2" customWidth="1"/>
    <col min="12762" max="12762" width="10.7109375" style="2" customWidth="1"/>
    <col min="12763" max="12763" width="13.28515625" style="2" customWidth="1"/>
    <col min="12764" max="12764" width="15.5703125" style="2" customWidth="1"/>
    <col min="12765" max="12765" width="13.7109375" style="2" customWidth="1"/>
    <col min="12766" max="12766" width="10.7109375" style="2" customWidth="1"/>
    <col min="12767" max="12767" width="13.7109375" style="2" customWidth="1"/>
    <col min="12768" max="13014" width="11.42578125" style="2"/>
    <col min="13015" max="13015" width="25.85546875" style="2" customWidth="1"/>
    <col min="13016" max="13017" width="14" style="2" customWidth="1"/>
    <col min="13018" max="13018" width="10.7109375" style="2" customWidth="1"/>
    <col min="13019" max="13019" width="13.28515625" style="2" customWidth="1"/>
    <col min="13020" max="13020" width="15.5703125" style="2" customWidth="1"/>
    <col min="13021" max="13021" width="13.7109375" style="2" customWidth="1"/>
    <col min="13022" max="13022" width="10.7109375" style="2" customWidth="1"/>
    <col min="13023" max="13023" width="13.7109375" style="2" customWidth="1"/>
    <col min="13024" max="13270" width="11.42578125" style="2"/>
    <col min="13271" max="13271" width="25.85546875" style="2" customWidth="1"/>
    <col min="13272" max="13273" width="14" style="2" customWidth="1"/>
    <col min="13274" max="13274" width="10.7109375" style="2" customWidth="1"/>
    <col min="13275" max="13275" width="13.28515625" style="2" customWidth="1"/>
    <col min="13276" max="13276" width="15.5703125" style="2" customWidth="1"/>
    <col min="13277" max="13277" width="13.7109375" style="2" customWidth="1"/>
    <col min="13278" max="13278" width="10.7109375" style="2" customWidth="1"/>
    <col min="13279" max="13279" width="13.7109375" style="2" customWidth="1"/>
    <col min="13280" max="13526" width="11.42578125" style="2"/>
    <col min="13527" max="13527" width="25.85546875" style="2" customWidth="1"/>
    <col min="13528" max="13529" width="14" style="2" customWidth="1"/>
    <col min="13530" max="13530" width="10.7109375" style="2" customWidth="1"/>
    <col min="13531" max="13531" width="13.28515625" style="2" customWidth="1"/>
    <col min="13532" max="13532" width="15.5703125" style="2" customWidth="1"/>
    <col min="13533" max="13533" width="13.7109375" style="2" customWidth="1"/>
    <col min="13534" max="13534" width="10.7109375" style="2" customWidth="1"/>
    <col min="13535" max="13535" width="13.7109375" style="2" customWidth="1"/>
    <col min="13536" max="13782" width="11.42578125" style="2"/>
    <col min="13783" max="13783" width="25.85546875" style="2" customWidth="1"/>
    <col min="13784" max="13785" width="14" style="2" customWidth="1"/>
    <col min="13786" max="13786" width="10.7109375" style="2" customWidth="1"/>
    <col min="13787" max="13787" width="13.28515625" style="2" customWidth="1"/>
    <col min="13788" max="13788" width="15.5703125" style="2" customWidth="1"/>
    <col min="13789" max="13789" width="13.7109375" style="2" customWidth="1"/>
    <col min="13790" max="13790" width="10.7109375" style="2" customWidth="1"/>
    <col min="13791" max="13791" width="13.7109375" style="2" customWidth="1"/>
    <col min="13792" max="14038" width="11.42578125" style="2"/>
    <col min="14039" max="14039" width="25.85546875" style="2" customWidth="1"/>
    <col min="14040" max="14041" width="14" style="2" customWidth="1"/>
    <col min="14042" max="14042" width="10.7109375" style="2" customWidth="1"/>
    <col min="14043" max="14043" width="13.28515625" style="2" customWidth="1"/>
    <col min="14044" max="14044" width="15.5703125" style="2" customWidth="1"/>
    <col min="14045" max="14045" width="13.7109375" style="2" customWidth="1"/>
    <col min="14046" max="14046" width="10.7109375" style="2" customWidth="1"/>
    <col min="14047" max="14047" width="13.7109375" style="2" customWidth="1"/>
    <col min="14048" max="14294" width="11.42578125" style="2"/>
    <col min="14295" max="14295" width="25.85546875" style="2" customWidth="1"/>
    <col min="14296" max="14297" width="14" style="2" customWidth="1"/>
    <col min="14298" max="14298" width="10.7109375" style="2" customWidth="1"/>
    <col min="14299" max="14299" width="13.28515625" style="2" customWidth="1"/>
    <col min="14300" max="14300" width="15.5703125" style="2" customWidth="1"/>
    <col min="14301" max="14301" width="13.7109375" style="2" customWidth="1"/>
    <col min="14302" max="14302" width="10.7109375" style="2" customWidth="1"/>
    <col min="14303" max="14303" width="13.7109375" style="2" customWidth="1"/>
    <col min="14304" max="14550" width="11.42578125" style="2"/>
    <col min="14551" max="14551" width="25.85546875" style="2" customWidth="1"/>
    <col min="14552" max="14553" width="14" style="2" customWidth="1"/>
    <col min="14554" max="14554" width="10.7109375" style="2" customWidth="1"/>
    <col min="14555" max="14555" width="13.28515625" style="2" customWidth="1"/>
    <col min="14556" max="14556" width="15.5703125" style="2" customWidth="1"/>
    <col min="14557" max="14557" width="13.7109375" style="2" customWidth="1"/>
    <col min="14558" max="14558" width="10.7109375" style="2" customWidth="1"/>
    <col min="14559" max="14559" width="13.7109375" style="2" customWidth="1"/>
    <col min="14560" max="14806" width="11.42578125" style="2"/>
    <col min="14807" max="14807" width="25.85546875" style="2" customWidth="1"/>
    <col min="14808" max="14809" width="14" style="2" customWidth="1"/>
    <col min="14810" max="14810" width="10.7109375" style="2" customWidth="1"/>
    <col min="14811" max="14811" width="13.28515625" style="2" customWidth="1"/>
    <col min="14812" max="14812" width="15.5703125" style="2" customWidth="1"/>
    <col min="14813" max="14813" width="13.7109375" style="2" customWidth="1"/>
    <col min="14814" max="14814" width="10.7109375" style="2" customWidth="1"/>
    <col min="14815" max="14815" width="13.7109375" style="2" customWidth="1"/>
    <col min="14816" max="15062" width="11.42578125" style="2"/>
    <col min="15063" max="15063" width="25.85546875" style="2" customWidth="1"/>
    <col min="15064" max="15065" width="14" style="2" customWidth="1"/>
    <col min="15066" max="15066" width="10.7109375" style="2" customWidth="1"/>
    <col min="15067" max="15067" width="13.28515625" style="2" customWidth="1"/>
    <col min="15068" max="15068" width="15.5703125" style="2" customWidth="1"/>
    <col min="15069" max="15069" width="13.7109375" style="2" customWidth="1"/>
    <col min="15070" max="15070" width="10.7109375" style="2" customWidth="1"/>
    <col min="15071" max="15071" width="13.7109375" style="2" customWidth="1"/>
    <col min="15072" max="15318" width="11.42578125" style="2"/>
    <col min="15319" max="15319" width="25.85546875" style="2" customWidth="1"/>
    <col min="15320" max="15321" width="14" style="2" customWidth="1"/>
    <col min="15322" max="15322" width="10.7109375" style="2" customWidth="1"/>
    <col min="15323" max="15323" width="13.28515625" style="2" customWidth="1"/>
    <col min="15324" max="15324" width="15.5703125" style="2" customWidth="1"/>
    <col min="15325" max="15325" width="13.7109375" style="2" customWidth="1"/>
    <col min="15326" max="15326" width="10.7109375" style="2" customWidth="1"/>
    <col min="15327" max="15327" width="13.7109375" style="2" customWidth="1"/>
    <col min="15328" max="15574" width="11.42578125" style="2"/>
    <col min="15575" max="15575" width="25.85546875" style="2" customWidth="1"/>
    <col min="15576" max="15577" width="14" style="2" customWidth="1"/>
    <col min="15578" max="15578" width="10.7109375" style="2" customWidth="1"/>
    <col min="15579" max="15579" width="13.28515625" style="2" customWidth="1"/>
    <col min="15580" max="15580" width="15.5703125" style="2" customWidth="1"/>
    <col min="15581" max="15581" width="13.7109375" style="2" customWidth="1"/>
    <col min="15582" max="15582" width="10.7109375" style="2" customWidth="1"/>
    <col min="15583" max="15583" width="13.7109375" style="2" customWidth="1"/>
    <col min="15584" max="15830" width="11.42578125" style="2"/>
    <col min="15831" max="15831" width="25.85546875" style="2" customWidth="1"/>
    <col min="15832" max="15833" width="14" style="2" customWidth="1"/>
    <col min="15834" max="15834" width="10.7109375" style="2" customWidth="1"/>
    <col min="15835" max="15835" width="13.28515625" style="2" customWidth="1"/>
    <col min="15836" max="15836" width="15.5703125" style="2" customWidth="1"/>
    <col min="15837" max="15837" width="13.7109375" style="2" customWidth="1"/>
    <col min="15838" max="15838" width="10.7109375" style="2" customWidth="1"/>
    <col min="15839" max="15839" width="13.7109375" style="2" customWidth="1"/>
    <col min="15840" max="16086" width="11.42578125" style="2"/>
    <col min="16087" max="16087" width="25.85546875" style="2" customWidth="1"/>
    <col min="16088" max="16089" width="14" style="2" customWidth="1"/>
    <col min="16090" max="16090" width="10.7109375" style="2" customWidth="1"/>
    <col min="16091" max="16091" width="13.28515625" style="2" customWidth="1"/>
    <col min="16092" max="16092" width="15.5703125" style="2" customWidth="1"/>
    <col min="16093" max="16093" width="13.7109375" style="2" customWidth="1"/>
    <col min="16094" max="16094" width="10.7109375" style="2" customWidth="1"/>
    <col min="16095" max="16095" width="13.7109375" style="2" customWidth="1"/>
    <col min="16096" max="16384" width="11.42578125" style="2"/>
  </cols>
  <sheetData>
    <row r="1" spans="1:13" x14ac:dyDescent="0.2">
      <c r="A1" s="36" t="s">
        <v>18</v>
      </c>
      <c r="B1" s="36"/>
      <c r="C1" s="36"/>
      <c r="D1" s="36"/>
      <c r="E1" s="36"/>
      <c r="F1" s="36"/>
      <c r="G1" s="36"/>
      <c r="H1" s="36"/>
      <c r="I1" s="36"/>
    </row>
    <row r="2" spans="1:13" x14ac:dyDescent="0.2">
      <c r="A2" s="37" t="s">
        <v>19</v>
      </c>
      <c r="B2" s="37"/>
      <c r="C2" s="37"/>
      <c r="D2" s="37"/>
      <c r="E2" s="37"/>
      <c r="F2" s="37"/>
      <c r="G2" s="37"/>
      <c r="H2" s="37"/>
      <c r="I2" s="37"/>
    </row>
    <row r="3" spans="1:13" x14ac:dyDescent="0.2">
      <c r="A3" s="36" t="s">
        <v>20</v>
      </c>
      <c r="B3" s="36"/>
      <c r="C3" s="36"/>
      <c r="D3" s="36"/>
      <c r="E3" s="36"/>
      <c r="F3" s="36"/>
      <c r="G3" s="36"/>
      <c r="H3" s="36"/>
      <c r="I3" s="36"/>
    </row>
    <row r="4" spans="1:13" ht="6.7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13" x14ac:dyDescent="0.2">
      <c r="A5" s="40" t="s">
        <v>41</v>
      </c>
      <c r="B5" s="40"/>
      <c r="C5" s="40"/>
      <c r="D5" s="40"/>
      <c r="E5" s="40"/>
      <c r="F5" s="40"/>
      <c r="G5" s="40"/>
      <c r="H5" s="40"/>
      <c r="I5" s="40"/>
    </row>
    <row r="6" spans="1:13" ht="12.75" customHeight="1" x14ac:dyDescent="0.2">
      <c r="A6" s="40" t="s">
        <v>36</v>
      </c>
      <c r="B6" s="40"/>
      <c r="C6" s="40"/>
      <c r="D6" s="40"/>
      <c r="E6" s="40"/>
      <c r="F6" s="40"/>
      <c r="G6" s="40"/>
      <c r="H6" s="40"/>
      <c r="I6" s="40"/>
    </row>
    <row r="7" spans="1:13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3" s="4" customFormat="1" ht="18" customHeight="1" x14ac:dyDescent="0.25">
      <c r="A8" s="41" t="s">
        <v>0</v>
      </c>
      <c r="B8" s="44" t="s">
        <v>31</v>
      </c>
      <c r="C8" s="47" t="s">
        <v>1</v>
      </c>
      <c r="D8" s="48"/>
      <c r="E8" s="48"/>
      <c r="F8" s="48"/>
      <c r="G8" s="48"/>
      <c r="H8" s="48"/>
      <c r="I8" s="48"/>
    </row>
    <row r="9" spans="1:13" s="4" customFormat="1" ht="18" customHeight="1" x14ac:dyDescent="0.25">
      <c r="A9" s="42"/>
      <c r="B9" s="45"/>
      <c r="C9" s="47" t="s">
        <v>46</v>
      </c>
      <c r="D9" s="48"/>
      <c r="E9" s="49"/>
      <c r="F9" s="54" t="s">
        <v>44</v>
      </c>
      <c r="G9" s="55"/>
      <c r="H9" s="55"/>
      <c r="I9" s="55"/>
    </row>
    <row r="10" spans="1:13" s="4" customFormat="1" ht="40.5" customHeight="1" x14ac:dyDescent="0.25">
      <c r="A10" s="42"/>
      <c r="B10" s="45"/>
      <c r="C10" s="50"/>
      <c r="D10" s="51"/>
      <c r="E10" s="52"/>
      <c r="F10" s="35" t="s">
        <v>45</v>
      </c>
      <c r="G10" s="56" t="s">
        <v>43</v>
      </c>
      <c r="H10" s="57"/>
      <c r="I10" s="57"/>
    </row>
    <row r="11" spans="1:13" ht="48.75" customHeight="1" x14ac:dyDescent="0.2">
      <c r="A11" s="43"/>
      <c r="B11" s="46"/>
      <c r="C11" s="24" t="s">
        <v>2</v>
      </c>
      <c r="D11" s="21" t="s">
        <v>3</v>
      </c>
      <c r="E11" s="22" t="s">
        <v>32</v>
      </c>
      <c r="F11" s="23" t="s">
        <v>33</v>
      </c>
      <c r="G11" s="21" t="s">
        <v>2</v>
      </c>
      <c r="H11" s="20" t="s">
        <v>3</v>
      </c>
      <c r="I11" s="32" t="s">
        <v>34</v>
      </c>
    </row>
    <row r="12" spans="1:13" ht="18.75" customHeight="1" x14ac:dyDescent="0.2">
      <c r="A12" s="7" t="s">
        <v>28</v>
      </c>
      <c r="B12" s="6">
        <f t="shared" ref="B12:I12" si="0">SUM(B13:B25)</f>
        <v>295262</v>
      </c>
      <c r="C12" s="6">
        <f t="shared" si="0"/>
        <v>1252</v>
      </c>
      <c r="D12" s="6">
        <f t="shared" si="0"/>
        <v>2093</v>
      </c>
      <c r="E12" s="6">
        <f t="shared" si="0"/>
        <v>120420</v>
      </c>
      <c r="F12" s="6">
        <f t="shared" si="0"/>
        <v>151242</v>
      </c>
      <c r="G12" s="6">
        <f t="shared" si="0"/>
        <v>888</v>
      </c>
      <c r="H12" s="6">
        <f t="shared" si="0"/>
        <v>2247</v>
      </c>
      <c r="I12" s="6">
        <f t="shared" si="0"/>
        <v>23600</v>
      </c>
    </row>
    <row r="13" spans="1:13" ht="14.25" customHeight="1" x14ac:dyDescent="0.2">
      <c r="A13" s="5" t="s">
        <v>4</v>
      </c>
      <c r="B13" s="17">
        <f t="shared" ref="B13:B25" si="1">E13+F13+I13</f>
        <v>73007</v>
      </c>
      <c r="C13" s="25">
        <v>1070</v>
      </c>
      <c r="D13" s="25">
        <v>1070</v>
      </c>
      <c r="E13" s="27">
        <v>47016</v>
      </c>
      <c r="F13" s="27">
        <v>17097</v>
      </c>
      <c r="G13" s="28">
        <v>676</v>
      </c>
      <c r="H13" s="28">
        <v>676</v>
      </c>
      <c r="I13" s="29">
        <v>8894</v>
      </c>
    </row>
    <row r="14" spans="1:13" x14ac:dyDescent="0.2">
      <c r="A14" s="5" t="s">
        <v>5</v>
      </c>
      <c r="B14" s="17">
        <f t="shared" si="1"/>
        <v>6836</v>
      </c>
      <c r="C14" s="25">
        <v>33</v>
      </c>
      <c r="D14" s="25">
        <v>66</v>
      </c>
      <c r="E14" s="28">
        <v>2429</v>
      </c>
      <c r="F14" s="27">
        <v>3628</v>
      </c>
      <c r="G14" s="28">
        <v>63</v>
      </c>
      <c r="H14" s="28">
        <v>126</v>
      </c>
      <c r="I14" s="29">
        <v>779</v>
      </c>
      <c r="K14" s="53"/>
      <c r="L14" s="53"/>
      <c r="M14" s="53"/>
    </row>
    <row r="15" spans="1:13" x14ac:dyDescent="0.2">
      <c r="A15" s="5" t="s">
        <v>6</v>
      </c>
      <c r="B15" s="17">
        <f t="shared" si="1"/>
        <v>126333</v>
      </c>
      <c r="C15" s="25">
        <v>84</v>
      </c>
      <c r="D15" s="25">
        <v>725</v>
      </c>
      <c r="E15" s="28">
        <v>41820</v>
      </c>
      <c r="F15" s="27">
        <v>77682</v>
      </c>
      <c r="G15" s="28">
        <v>69</v>
      </c>
      <c r="H15" s="28">
        <v>1257</v>
      </c>
      <c r="I15" s="30">
        <v>6831</v>
      </c>
      <c r="K15" s="53"/>
      <c r="L15" s="53"/>
      <c r="M15" s="53"/>
    </row>
    <row r="16" spans="1:13" x14ac:dyDescent="0.2">
      <c r="A16" s="5" t="s">
        <v>7</v>
      </c>
      <c r="B16" s="17">
        <f t="shared" si="1"/>
        <v>27689</v>
      </c>
      <c r="C16" s="25">
        <v>37</v>
      </c>
      <c r="D16" s="25">
        <v>55</v>
      </c>
      <c r="E16" s="28">
        <v>10162</v>
      </c>
      <c r="F16" s="27">
        <v>16505</v>
      </c>
      <c r="G16" s="28">
        <v>29</v>
      </c>
      <c r="H16" s="28">
        <v>53</v>
      </c>
      <c r="I16" s="29">
        <v>1022</v>
      </c>
      <c r="K16" s="53"/>
      <c r="L16" s="53"/>
      <c r="M16" s="53"/>
    </row>
    <row r="17" spans="1:13" x14ac:dyDescent="0.2">
      <c r="A17" s="5" t="s">
        <v>8</v>
      </c>
      <c r="B17" s="17">
        <f t="shared" si="1"/>
        <v>2433</v>
      </c>
      <c r="C17" s="25">
        <v>2</v>
      </c>
      <c r="D17" s="25">
        <v>7</v>
      </c>
      <c r="E17" s="28">
        <v>1220</v>
      </c>
      <c r="F17" s="27">
        <v>1075</v>
      </c>
      <c r="G17" s="28">
        <v>2</v>
      </c>
      <c r="H17" s="28">
        <v>16</v>
      </c>
      <c r="I17" s="29">
        <v>138</v>
      </c>
      <c r="K17" s="53"/>
      <c r="L17" s="53"/>
      <c r="M17" s="53"/>
    </row>
    <row r="18" spans="1:13" x14ac:dyDescent="0.2">
      <c r="A18" s="5" t="s">
        <v>9</v>
      </c>
      <c r="B18" s="6">
        <f t="shared" si="1"/>
        <v>28307</v>
      </c>
      <c r="C18" s="25">
        <v>7</v>
      </c>
      <c r="D18" s="25">
        <v>14</v>
      </c>
      <c r="E18" s="28">
        <v>13321</v>
      </c>
      <c r="F18" s="27">
        <v>10821</v>
      </c>
      <c r="G18" s="28">
        <v>18</v>
      </c>
      <c r="H18" s="28">
        <v>56</v>
      </c>
      <c r="I18" s="29">
        <v>4165</v>
      </c>
      <c r="K18" s="53"/>
      <c r="L18" s="53"/>
      <c r="M18" s="53"/>
    </row>
    <row r="19" spans="1:13" x14ac:dyDescent="0.2">
      <c r="A19" s="5" t="s">
        <v>21</v>
      </c>
      <c r="B19" s="6">
        <f t="shared" si="1"/>
        <v>73</v>
      </c>
      <c r="C19" s="25">
        <v>1</v>
      </c>
      <c r="D19" s="25">
        <v>1</v>
      </c>
      <c r="E19" s="28">
        <v>73</v>
      </c>
      <c r="F19" s="27">
        <v>0</v>
      </c>
      <c r="G19" s="28">
        <v>0</v>
      </c>
      <c r="H19" s="28">
        <v>0</v>
      </c>
      <c r="I19" s="29">
        <v>0</v>
      </c>
      <c r="K19" s="53"/>
      <c r="L19" s="53"/>
      <c r="M19" s="53"/>
    </row>
    <row r="20" spans="1:13" x14ac:dyDescent="0.2">
      <c r="A20" s="5" t="s">
        <v>11</v>
      </c>
      <c r="B20" s="6">
        <f t="shared" si="1"/>
        <v>5017</v>
      </c>
      <c r="C20" s="25">
        <v>1</v>
      </c>
      <c r="D20" s="25">
        <v>8</v>
      </c>
      <c r="E20" s="28">
        <v>198</v>
      </c>
      <c r="F20" s="28">
        <v>4397</v>
      </c>
      <c r="G20" s="28">
        <v>4</v>
      </c>
      <c r="H20" s="28">
        <v>32</v>
      </c>
      <c r="I20" s="29">
        <v>422</v>
      </c>
    </row>
    <row r="21" spans="1:13" x14ac:dyDescent="0.2">
      <c r="A21" s="8" t="s">
        <v>12</v>
      </c>
      <c r="B21" s="6">
        <f t="shared" si="1"/>
        <v>0</v>
      </c>
      <c r="C21" s="25">
        <v>0</v>
      </c>
      <c r="D21" s="25">
        <v>0</v>
      </c>
      <c r="E21" s="28">
        <v>0</v>
      </c>
      <c r="F21" s="27">
        <v>0</v>
      </c>
      <c r="G21" s="28">
        <v>0</v>
      </c>
      <c r="H21" s="28">
        <v>0</v>
      </c>
      <c r="I21" s="29">
        <v>0</v>
      </c>
    </row>
    <row r="22" spans="1:13" x14ac:dyDescent="0.2">
      <c r="A22" s="8" t="s">
        <v>13</v>
      </c>
      <c r="B22" s="6">
        <f t="shared" si="1"/>
        <v>9843</v>
      </c>
      <c r="C22" s="25">
        <v>2</v>
      </c>
      <c r="D22" s="25">
        <v>65</v>
      </c>
      <c r="E22" s="28">
        <v>942</v>
      </c>
      <c r="F22" s="27">
        <v>8901</v>
      </c>
      <c r="G22" s="28">
        <v>0</v>
      </c>
      <c r="H22" s="28">
        <v>0</v>
      </c>
      <c r="I22" s="29">
        <v>0</v>
      </c>
    </row>
    <row r="23" spans="1:13" x14ac:dyDescent="0.2">
      <c r="A23" s="8" t="s">
        <v>14</v>
      </c>
      <c r="B23" s="6">
        <f t="shared" si="1"/>
        <v>736</v>
      </c>
      <c r="C23" s="25">
        <v>5</v>
      </c>
      <c r="D23" s="25">
        <v>5</v>
      </c>
      <c r="E23" s="28">
        <v>179</v>
      </c>
      <c r="F23" s="27">
        <v>347</v>
      </c>
      <c r="G23" s="28">
        <v>9</v>
      </c>
      <c r="H23" s="28">
        <v>9</v>
      </c>
      <c r="I23" s="29">
        <v>210</v>
      </c>
    </row>
    <row r="24" spans="1:13" x14ac:dyDescent="0.2">
      <c r="A24" s="8" t="s">
        <v>30</v>
      </c>
      <c r="B24" s="6">
        <f t="shared" si="1"/>
        <v>3276</v>
      </c>
      <c r="C24" s="25">
        <v>0</v>
      </c>
      <c r="D24" s="25">
        <v>0</v>
      </c>
      <c r="E24" s="28">
        <v>0</v>
      </c>
      <c r="F24" s="28">
        <v>2962</v>
      </c>
      <c r="G24" s="27">
        <v>2</v>
      </c>
      <c r="H24" s="27">
        <v>2</v>
      </c>
      <c r="I24" s="30">
        <v>314</v>
      </c>
    </row>
    <row r="25" spans="1:13" x14ac:dyDescent="0.2">
      <c r="A25" s="8" t="s">
        <v>15</v>
      </c>
      <c r="B25" s="6">
        <f t="shared" si="1"/>
        <v>11712</v>
      </c>
      <c r="C25" s="25">
        <v>10</v>
      </c>
      <c r="D25" s="25">
        <v>77</v>
      </c>
      <c r="E25" s="28">
        <v>3060</v>
      </c>
      <c r="F25" s="27">
        <v>7827</v>
      </c>
      <c r="G25" s="28">
        <v>16</v>
      </c>
      <c r="H25" s="28">
        <v>20</v>
      </c>
      <c r="I25" s="29">
        <v>825</v>
      </c>
    </row>
    <row r="26" spans="1:13" ht="30.75" customHeight="1" x14ac:dyDescent="0.2">
      <c r="A26" s="7" t="s">
        <v>35</v>
      </c>
      <c r="B26" s="6">
        <f>SUM(B27:B39)</f>
        <v>378034</v>
      </c>
      <c r="C26" s="6">
        <f>SUM(C27:C39)</f>
        <v>882</v>
      </c>
      <c r="D26" s="6">
        <f>SUM(D27:D39)</f>
        <v>3360</v>
      </c>
      <c r="E26" s="6">
        <f>SUM(E27:E39)</f>
        <v>108988</v>
      </c>
      <c r="F26" s="6">
        <f>SUM(F27:F39)</f>
        <v>236488</v>
      </c>
      <c r="G26" s="6">
        <f t="shared" ref="G26:I26" si="2">SUM(G27:G39)</f>
        <v>539</v>
      </c>
      <c r="H26" s="6">
        <f t="shared" si="2"/>
        <v>1333</v>
      </c>
      <c r="I26" s="6">
        <f t="shared" si="2"/>
        <v>32558</v>
      </c>
    </row>
    <row r="27" spans="1:13" ht="13.5" customHeight="1" x14ac:dyDescent="0.2">
      <c r="A27" s="5" t="s">
        <v>4</v>
      </c>
      <c r="B27" s="17">
        <f>E27+F27+I27</f>
        <v>68048</v>
      </c>
      <c r="C27" s="25">
        <v>739</v>
      </c>
      <c r="D27" s="25">
        <v>739</v>
      </c>
      <c r="E27" s="25">
        <v>38633</v>
      </c>
      <c r="F27" s="25">
        <v>23512</v>
      </c>
      <c r="G27" s="31">
        <v>420</v>
      </c>
      <c r="H27" s="31">
        <v>420</v>
      </c>
      <c r="I27" s="26">
        <v>5903</v>
      </c>
    </row>
    <row r="28" spans="1:13" x14ac:dyDescent="0.2">
      <c r="A28" s="5" t="s">
        <v>5</v>
      </c>
      <c r="B28" s="17">
        <f t="shared" ref="B28:B39" si="3">E28+F28+I28</f>
        <v>8228</v>
      </c>
      <c r="C28" s="25">
        <v>24</v>
      </c>
      <c r="D28" s="25">
        <v>48</v>
      </c>
      <c r="E28" s="25">
        <v>4956</v>
      </c>
      <c r="F28" s="25">
        <v>2449</v>
      </c>
      <c r="G28" s="25">
        <v>19</v>
      </c>
      <c r="H28" s="25">
        <v>38</v>
      </c>
      <c r="I28" s="26">
        <v>823</v>
      </c>
    </row>
    <row r="29" spans="1:13" x14ac:dyDescent="0.2">
      <c r="A29" s="5" t="s">
        <v>6</v>
      </c>
      <c r="B29" s="17">
        <f t="shared" si="3"/>
        <v>168007</v>
      </c>
      <c r="C29" s="25">
        <v>51</v>
      </c>
      <c r="D29" s="25">
        <v>2078</v>
      </c>
      <c r="E29" s="25">
        <v>34389</v>
      </c>
      <c r="F29" s="25">
        <v>128145</v>
      </c>
      <c r="G29" s="25">
        <v>30</v>
      </c>
      <c r="H29" s="25">
        <v>595</v>
      </c>
      <c r="I29" s="26">
        <v>5473</v>
      </c>
    </row>
    <row r="30" spans="1:13" x14ac:dyDescent="0.2">
      <c r="A30" s="5" t="s">
        <v>7</v>
      </c>
      <c r="B30" s="17">
        <f t="shared" si="3"/>
        <v>39990</v>
      </c>
      <c r="C30" s="25">
        <v>25</v>
      </c>
      <c r="D30" s="25">
        <v>81</v>
      </c>
      <c r="E30" s="25">
        <v>10947</v>
      </c>
      <c r="F30" s="25">
        <v>26954</v>
      </c>
      <c r="G30" s="25">
        <v>21</v>
      </c>
      <c r="H30" s="25">
        <v>72</v>
      </c>
      <c r="I30" s="26">
        <v>2089</v>
      </c>
    </row>
    <row r="31" spans="1:13" x14ac:dyDescent="0.2">
      <c r="A31" s="5" t="s">
        <v>8</v>
      </c>
      <c r="B31" s="17">
        <f t="shared" si="3"/>
        <v>2397</v>
      </c>
      <c r="C31" s="25">
        <v>4</v>
      </c>
      <c r="D31" s="25">
        <v>11</v>
      </c>
      <c r="E31" s="25">
        <v>163</v>
      </c>
      <c r="F31" s="25">
        <v>1930</v>
      </c>
      <c r="G31" s="25">
        <v>2</v>
      </c>
      <c r="H31" s="25">
        <v>18</v>
      </c>
      <c r="I31" s="26">
        <v>304</v>
      </c>
    </row>
    <row r="32" spans="1:13" x14ac:dyDescent="0.2">
      <c r="A32" s="5" t="s">
        <v>9</v>
      </c>
      <c r="B32" s="6">
        <f t="shared" si="3"/>
        <v>42950</v>
      </c>
      <c r="C32" s="25">
        <v>16</v>
      </c>
      <c r="D32" s="25">
        <v>29</v>
      </c>
      <c r="E32" s="25">
        <v>15611</v>
      </c>
      <c r="F32" s="25">
        <v>18157</v>
      </c>
      <c r="G32" s="25">
        <v>15</v>
      </c>
      <c r="H32" s="25">
        <v>38</v>
      </c>
      <c r="I32" s="26">
        <v>9182</v>
      </c>
    </row>
    <row r="33" spans="1:9" x14ac:dyDescent="0.2">
      <c r="A33" s="5" t="s">
        <v>21</v>
      </c>
      <c r="B33" s="6">
        <f t="shared" si="3"/>
        <v>883</v>
      </c>
      <c r="C33" s="25">
        <v>0</v>
      </c>
      <c r="D33" s="25">
        <v>0</v>
      </c>
      <c r="E33" s="25">
        <v>0</v>
      </c>
      <c r="F33" s="25">
        <v>620</v>
      </c>
      <c r="G33" s="25">
        <v>3</v>
      </c>
      <c r="H33" s="25">
        <v>3</v>
      </c>
      <c r="I33" s="26">
        <v>263</v>
      </c>
    </row>
    <row r="34" spans="1:9" x14ac:dyDescent="0.2">
      <c r="A34" s="5" t="s">
        <v>11</v>
      </c>
      <c r="B34" s="6">
        <f t="shared" si="3"/>
        <v>9900</v>
      </c>
      <c r="C34" s="25">
        <v>3</v>
      </c>
      <c r="D34" s="25">
        <v>25</v>
      </c>
      <c r="E34" s="25">
        <v>766</v>
      </c>
      <c r="F34" s="25">
        <v>5220</v>
      </c>
      <c r="G34" s="25">
        <v>7</v>
      </c>
      <c r="H34" s="25">
        <v>116</v>
      </c>
      <c r="I34" s="26">
        <v>3914</v>
      </c>
    </row>
    <row r="35" spans="1:9" x14ac:dyDescent="0.2">
      <c r="A35" s="8" t="s">
        <v>12</v>
      </c>
      <c r="B35" s="6">
        <f t="shared" si="3"/>
        <v>84</v>
      </c>
      <c r="C35" s="25">
        <v>0</v>
      </c>
      <c r="D35" s="25">
        <v>0</v>
      </c>
      <c r="E35" s="25">
        <v>0</v>
      </c>
      <c r="F35" s="25">
        <v>84</v>
      </c>
      <c r="G35" s="25">
        <v>0</v>
      </c>
      <c r="H35" s="25">
        <v>0</v>
      </c>
      <c r="I35" s="26">
        <v>0</v>
      </c>
    </row>
    <row r="36" spans="1:9" x14ac:dyDescent="0.2">
      <c r="A36" s="8" t="s">
        <v>13</v>
      </c>
      <c r="B36" s="6">
        <f t="shared" si="3"/>
        <v>3397</v>
      </c>
      <c r="C36" s="25">
        <v>0</v>
      </c>
      <c r="D36" s="25">
        <v>0</v>
      </c>
      <c r="E36" s="25">
        <v>0</v>
      </c>
      <c r="F36" s="25">
        <v>3397</v>
      </c>
      <c r="G36" s="25">
        <v>0</v>
      </c>
      <c r="H36" s="25">
        <v>0</v>
      </c>
      <c r="I36" s="26">
        <v>0</v>
      </c>
    </row>
    <row r="37" spans="1:9" x14ac:dyDescent="0.2">
      <c r="A37" s="8" t="s">
        <v>14</v>
      </c>
      <c r="B37" s="6">
        <f t="shared" si="3"/>
        <v>878</v>
      </c>
      <c r="C37" s="25">
        <v>8</v>
      </c>
      <c r="D37" s="25">
        <v>8</v>
      </c>
      <c r="E37" s="25">
        <v>391</v>
      </c>
      <c r="F37" s="25">
        <v>245</v>
      </c>
      <c r="G37" s="25">
        <v>5</v>
      </c>
      <c r="H37" s="25">
        <v>5</v>
      </c>
      <c r="I37" s="26">
        <v>242</v>
      </c>
    </row>
    <row r="38" spans="1:9" x14ac:dyDescent="0.2">
      <c r="A38" s="8" t="s">
        <v>30</v>
      </c>
      <c r="B38" s="6">
        <f t="shared" si="3"/>
        <v>12170</v>
      </c>
      <c r="C38" s="25">
        <v>8</v>
      </c>
      <c r="D38" s="25">
        <v>107</v>
      </c>
      <c r="E38" s="25">
        <v>1518</v>
      </c>
      <c r="F38" s="25">
        <v>8042</v>
      </c>
      <c r="G38" s="25">
        <v>1</v>
      </c>
      <c r="H38" s="25">
        <v>1</v>
      </c>
      <c r="I38" s="26">
        <v>2610</v>
      </c>
    </row>
    <row r="39" spans="1:9" x14ac:dyDescent="0.2">
      <c r="A39" s="8" t="s">
        <v>15</v>
      </c>
      <c r="B39" s="6">
        <f t="shared" si="3"/>
        <v>21102</v>
      </c>
      <c r="C39" s="25">
        <v>4</v>
      </c>
      <c r="D39" s="25">
        <v>234</v>
      </c>
      <c r="E39" s="25">
        <v>1614</v>
      </c>
      <c r="F39" s="25">
        <v>17733</v>
      </c>
      <c r="G39" s="25">
        <v>16</v>
      </c>
      <c r="H39" s="25">
        <v>27</v>
      </c>
      <c r="I39" s="26">
        <v>1755</v>
      </c>
    </row>
    <row r="40" spans="1:9" ht="19.5" customHeight="1" x14ac:dyDescent="0.2">
      <c r="A40" s="38" t="s">
        <v>17</v>
      </c>
      <c r="B40" s="38"/>
      <c r="C40" s="38"/>
      <c r="D40" s="38"/>
      <c r="E40" s="38"/>
      <c r="F40" s="38"/>
      <c r="G40" s="38"/>
      <c r="H40" s="38"/>
      <c r="I40" s="39"/>
    </row>
    <row r="41" spans="1:9" ht="24" customHeight="1" x14ac:dyDescent="0.2">
      <c r="A41" s="7" t="s">
        <v>42</v>
      </c>
      <c r="B41" s="18">
        <f>((B26/B12)-1)*100</f>
        <v>28.033407617641281</v>
      </c>
      <c r="C41" s="18">
        <f t="shared" ref="C41:I41" si="4">((C26/C12)-1)*100</f>
        <v>-29.552715654952078</v>
      </c>
      <c r="D41" s="18">
        <f t="shared" si="4"/>
        <v>60.535117056856194</v>
      </c>
      <c r="E41" s="18">
        <f t="shared" si="4"/>
        <v>-9.4934396279687796</v>
      </c>
      <c r="F41" s="18">
        <f t="shared" si="4"/>
        <v>56.363972970471153</v>
      </c>
      <c r="G41" s="18">
        <f t="shared" si="4"/>
        <v>-39.301801801801808</v>
      </c>
      <c r="H41" s="18">
        <f t="shared" si="4"/>
        <v>-40.676457498887409</v>
      </c>
      <c r="I41" s="19">
        <f t="shared" si="4"/>
        <v>37.957627118644076</v>
      </c>
    </row>
    <row r="42" spans="1:9" x14ac:dyDescent="0.2">
      <c r="A42" s="5" t="s">
        <v>4</v>
      </c>
      <c r="B42" s="18">
        <f t="shared" ref="B42:I49" si="5">((B27/B13)-1)*100</f>
        <v>-6.7924993493774561</v>
      </c>
      <c r="C42" s="18">
        <f t="shared" si="5"/>
        <v>-30.934579439252342</v>
      </c>
      <c r="D42" s="18">
        <f t="shared" si="5"/>
        <v>-30.934579439252342</v>
      </c>
      <c r="E42" s="18">
        <f t="shared" si="5"/>
        <v>-17.83010039135613</v>
      </c>
      <c r="F42" s="18">
        <f t="shared" si="5"/>
        <v>37.52120255015501</v>
      </c>
      <c r="G42" s="18">
        <f t="shared" si="5"/>
        <v>-37.869822485207102</v>
      </c>
      <c r="H42" s="18">
        <f t="shared" si="5"/>
        <v>-37.869822485207102</v>
      </c>
      <c r="I42" s="19">
        <f t="shared" si="5"/>
        <v>-33.629413087474703</v>
      </c>
    </row>
    <row r="43" spans="1:9" x14ac:dyDescent="0.2">
      <c r="A43" s="5" t="s">
        <v>5</v>
      </c>
      <c r="B43" s="18">
        <f t="shared" si="5"/>
        <v>20.36278525453481</v>
      </c>
      <c r="C43" s="18">
        <f t="shared" si="5"/>
        <v>-27.27272727272727</v>
      </c>
      <c r="D43" s="18">
        <f t="shared" si="5"/>
        <v>-27.27272727272727</v>
      </c>
      <c r="E43" s="18">
        <f t="shared" si="5"/>
        <v>104.03458213256482</v>
      </c>
      <c r="F43" s="18">
        <f t="shared" si="5"/>
        <v>-32.49724366041896</v>
      </c>
      <c r="G43" s="18">
        <f t="shared" si="5"/>
        <v>-69.841269841269835</v>
      </c>
      <c r="H43" s="18">
        <f t="shared" si="5"/>
        <v>-69.841269841269835</v>
      </c>
      <c r="I43" s="19">
        <f t="shared" si="5"/>
        <v>5.6482670089858855</v>
      </c>
    </row>
    <row r="44" spans="1:9" x14ac:dyDescent="0.2">
      <c r="A44" s="5" t="s">
        <v>6</v>
      </c>
      <c r="B44" s="18">
        <f t="shared" si="5"/>
        <v>32.987422130401399</v>
      </c>
      <c r="C44" s="18">
        <f t="shared" si="5"/>
        <v>-39.285714285714292</v>
      </c>
      <c r="D44" s="18">
        <f>((D29/D15)-1)*100</f>
        <v>186.62068965517241</v>
      </c>
      <c r="E44" s="18">
        <f t="shared" si="5"/>
        <v>-17.769010043041611</v>
      </c>
      <c r="F44" s="18">
        <f t="shared" si="5"/>
        <v>64.960994825055991</v>
      </c>
      <c r="G44" s="18">
        <f t="shared" si="5"/>
        <v>-56.521739130434788</v>
      </c>
      <c r="H44" s="18">
        <f t="shared" si="5"/>
        <v>-52.665075576770093</v>
      </c>
      <c r="I44" s="19">
        <f t="shared" si="5"/>
        <v>-19.87995901039379</v>
      </c>
    </row>
    <row r="45" spans="1:9" x14ac:dyDescent="0.2">
      <c r="A45" s="5" t="s">
        <v>7</v>
      </c>
      <c r="B45" s="18">
        <f t="shared" si="5"/>
        <v>44.425584166997737</v>
      </c>
      <c r="C45" s="18">
        <f t="shared" si="5"/>
        <v>-32.432432432432435</v>
      </c>
      <c r="D45" s="18">
        <f t="shared" si="5"/>
        <v>47.272727272727266</v>
      </c>
      <c r="E45" s="18">
        <f t="shared" si="5"/>
        <v>7.7248573115528352</v>
      </c>
      <c r="F45" s="18">
        <f t="shared" si="5"/>
        <v>63.308088458043009</v>
      </c>
      <c r="G45" s="18">
        <f t="shared" si="5"/>
        <v>-27.586206896551722</v>
      </c>
      <c r="H45" s="18">
        <f t="shared" si="5"/>
        <v>35.849056603773576</v>
      </c>
      <c r="I45" s="19">
        <f>((I30/I16)-1)*100</f>
        <v>104.40313111545989</v>
      </c>
    </row>
    <row r="46" spans="1:9" x14ac:dyDescent="0.2">
      <c r="A46" s="5" t="s">
        <v>8</v>
      </c>
      <c r="B46" s="18">
        <f t="shared" si="5"/>
        <v>-1.4796547472256449</v>
      </c>
      <c r="C46" s="18">
        <f t="shared" si="5"/>
        <v>100</v>
      </c>
      <c r="D46" s="18">
        <f>((D31/D17)-1)*100</f>
        <v>57.142857142857139</v>
      </c>
      <c r="E46" s="18">
        <f t="shared" si="5"/>
        <v>-86.639344262295083</v>
      </c>
      <c r="F46" s="18">
        <f t="shared" si="5"/>
        <v>79.534883720930225</v>
      </c>
      <c r="G46" s="18">
        <f t="shared" si="5"/>
        <v>0</v>
      </c>
      <c r="H46" s="18">
        <f t="shared" si="5"/>
        <v>12.5</v>
      </c>
      <c r="I46" s="19">
        <f t="shared" si="5"/>
        <v>120.28985507246377</v>
      </c>
    </row>
    <row r="47" spans="1:9" x14ac:dyDescent="0.2">
      <c r="A47" s="5" t="s">
        <v>9</v>
      </c>
      <c r="B47" s="18">
        <f t="shared" si="5"/>
        <v>51.72925424806585</v>
      </c>
      <c r="C47" s="18">
        <f t="shared" si="5"/>
        <v>128.57142857142856</v>
      </c>
      <c r="D47" s="18">
        <f t="shared" si="5"/>
        <v>107.14285714285717</v>
      </c>
      <c r="E47" s="18">
        <f t="shared" si="5"/>
        <v>17.190901583965168</v>
      </c>
      <c r="F47" s="18">
        <f t="shared" si="5"/>
        <v>67.794104056926344</v>
      </c>
      <c r="G47" s="18">
        <f t="shared" si="5"/>
        <v>-16.666666666666664</v>
      </c>
      <c r="H47" s="18">
        <f t="shared" si="5"/>
        <v>-32.142857142857139</v>
      </c>
      <c r="I47" s="19">
        <f t="shared" si="5"/>
        <v>120.4561824729892</v>
      </c>
    </row>
    <row r="48" spans="1:9" x14ac:dyDescent="0.2">
      <c r="A48" s="5" t="s">
        <v>10</v>
      </c>
      <c r="B48" s="18">
        <f t="shared" si="5"/>
        <v>1109.5890410958905</v>
      </c>
      <c r="C48" s="18">
        <f t="shared" si="5"/>
        <v>-100</v>
      </c>
      <c r="D48" s="18">
        <f t="shared" si="5"/>
        <v>-100</v>
      </c>
      <c r="E48" s="18">
        <f t="shared" si="5"/>
        <v>-100</v>
      </c>
      <c r="F48" s="18" t="s">
        <v>29</v>
      </c>
      <c r="G48" s="18" t="s">
        <v>29</v>
      </c>
      <c r="H48" s="18" t="s">
        <v>29</v>
      </c>
      <c r="I48" s="19" t="s">
        <v>29</v>
      </c>
    </row>
    <row r="49" spans="1:9" x14ac:dyDescent="0.2">
      <c r="A49" s="5" t="s">
        <v>11</v>
      </c>
      <c r="B49" s="18">
        <f t="shared" si="5"/>
        <v>97.32908112417779</v>
      </c>
      <c r="C49" s="18">
        <f t="shared" si="5"/>
        <v>200</v>
      </c>
      <c r="D49" s="18">
        <f t="shared" si="5"/>
        <v>212.5</v>
      </c>
      <c r="E49" s="18">
        <f t="shared" si="5"/>
        <v>286.86868686868684</v>
      </c>
      <c r="F49" s="18">
        <f t="shared" si="5"/>
        <v>18.717307254946558</v>
      </c>
      <c r="G49" s="18" t="s">
        <v>29</v>
      </c>
      <c r="H49" s="18" t="s">
        <v>29</v>
      </c>
      <c r="I49" s="19" t="s">
        <v>29</v>
      </c>
    </row>
    <row r="50" spans="1:9" x14ac:dyDescent="0.2">
      <c r="A50" s="8" t="s">
        <v>12</v>
      </c>
      <c r="B50" s="18" t="s">
        <v>29</v>
      </c>
      <c r="C50" s="18" t="s">
        <v>29</v>
      </c>
      <c r="D50" s="18" t="s">
        <v>29</v>
      </c>
      <c r="E50" s="18" t="s">
        <v>29</v>
      </c>
      <c r="F50" s="18" t="s">
        <v>29</v>
      </c>
      <c r="G50" s="18" t="s">
        <v>29</v>
      </c>
      <c r="H50" s="18" t="s">
        <v>29</v>
      </c>
      <c r="I50" s="19" t="s">
        <v>29</v>
      </c>
    </row>
    <row r="51" spans="1:9" x14ac:dyDescent="0.2">
      <c r="A51" s="8" t="s">
        <v>13</v>
      </c>
      <c r="B51" s="18">
        <f t="shared" ref="B51:I54" si="6">((B36/B22)-1)*100</f>
        <v>-65.488164177588132</v>
      </c>
      <c r="C51" s="18" t="s">
        <v>29</v>
      </c>
      <c r="D51" s="18" t="s">
        <v>29</v>
      </c>
      <c r="E51" s="18" t="s">
        <v>29</v>
      </c>
      <c r="F51" s="18">
        <f t="shared" si="6"/>
        <v>-61.835748792270536</v>
      </c>
      <c r="G51" s="18" t="s">
        <v>29</v>
      </c>
      <c r="H51" s="18" t="s">
        <v>29</v>
      </c>
      <c r="I51" s="19" t="s">
        <v>29</v>
      </c>
    </row>
    <row r="52" spans="1:9" x14ac:dyDescent="0.2">
      <c r="A52" s="8" t="s">
        <v>14</v>
      </c>
      <c r="B52" s="18">
        <f t="shared" si="6"/>
        <v>19.293478260869556</v>
      </c>
      <c r="C52" s="18">
        <f t="shared" si="6"/>
        <v>60.000000000000007</v>
      </c>
      <c r="D52" s="18">
        <f t="shared" si="6"/>
        <v>60.000000000000007</v>
      </c>
      <c r="E52" s="18">
        <f t="shared" si="6"/>
        <v>118.43575418994412</v>
      </c>
      <c r="F52" s="18">
        <f t="shared" si="6"/>
        <v>-29.39481268011528</v>
      </c>
      <c r="G52" s="18">
        <f t="shared" si="6"/>
        <v>-44.444444444444443</v>
      </c>
      <c r="H52" s="18">
        <f t="shared" si="6"/>
        <v>-44.444444444444443</v>
      </c>
      <c r="I52" s="19">
        <f t="shared" si="6"/>
        <v>15.238095238095228</v>
      </c>
    </row>
    <row r="53" spans="1:9" x14ac:dyDescent="0.2">
      <c r="A53" s="8" t="s">
        <v>30</v>
      </c>
      <c r="B53" s="18">
        <f t="shared" si="6"/>
        <v>271.48962148962153</v>
      </c>
      <c r="C53" s="18" t="s">
        <v>29</v>
      </c>
      <c r="D53" s="18" t="s">
        <v>29</v>
      </c>
      <c r="E53" s="18" t="s">
        <v>29</v>
      </c>
      <c r="F53" s="18">
        <f t="shared" si="6"/>
        <v>171.50573936529372</v>
      </c>
      <c r="G53" s="18">
        <f>((G38/G24)-1)*100</f>
        <v>-50</v>
      </c>
      <c r="H53" s="18">
        <f t="shared" si="6"/>
        <v>-50</v>
      </c>
      <c r="I53" s="19">
        <f t="shared" si="6"/>
        <v>731.21019108280245</v>
      </c>
    </row>
    <row r="54" spans="1:9" x14ac:dyDescent="0.2">
      <c r="A54" s="8" t="s">
        <v>15</v>
      </c>
      <c r="B54" s="18">
        <f t="shared" si="6"/>
        <v>80.174180327868854</v>
      </c>
      <c r="C54" s="18">
        <f t="shared" si="6"/>
        <v>-60</v>
      </c>
      <c r="D54" s="18">
        <f t="shared" si="6"/>
        <v>203.89610389610388</v>
      </c>
      <c r="E54" s="18">
        <f t="shared" si="6"/>
        <v>-47.254901960784309</v>
      </c>
      <c r="F54" s="18">
        <f t="shared" si="6"/>
        <v>126.561901111537</v>
      </c>
      <c r="G54" s="18">
        <f t="shared" si="6"/>
        <v>0</v>
      </c>
      <c r="H54" s="18">
        <f t="shared" si="6"/>
        <v>35.000000000000007</v>
      </c>
      <c r="I54" s="19">
        <f t="shared" si="6"/>
        <v>112.72727272727275</v>
      </c>
    </row>
    <row r="55" spans="1:9" ht="5.25" customHeight="1" x14ac:dyDescent="0.2">
      <c r="A55" s="9"/>
      <c r="B55" s="10"/>
      <c r="C55" s="16"/>
      <c r="D55" s="11"/>
      <c r="E55" s="11"/>
      <c r="F55" s="11"/>
      <c r="G55" s="11"/>
      <c r="H55" s="11"/>
      <c r="I55" s="11"/>
    </row>
    <row r="56" spans="1:9" s="13" customFormat="1" ht="18" customHeight="1" x14ac:dyDescent="0.2">
      <c r="A56" s="33" t="s">
        <v>23</v>
      </c>
      <c r="B56" s="33"/>
      <c r="C56" s="34"/>
      <c r="D56" s="34"/>
      <c r="E56" s="34"/>
      <c r="F56" s="34"/>
      <c r="G56" s="34"/>
      <c r="H56" s="34"/>
      <c r="I56" s="34"/>
    </row>
    <row r="57" spans="1:9" s="13" customFormat="1" ht="13.5" customHeight="1" x14ac:dyDescent="0.2">
      <c r="A57" s="34" t="s">
        <v>47</v>
      </c>
      <c r="B57" s="33"/>
      <c r="C57" s="34"/>
      <c r="D57" s="34"/>
      <c r="E57" s="34"/>
      <c r="F57" s="34"/>
      <c r="G57" s="34"/>
      <c r="H57" s="34"/>
      <c r="I57" s="34"/>
    </row>
    <row r="58" spans="1:9" s="13" customFormat="1" ht="13.5" customHeight="1" x14ac:dyDescent="0.2">
      <c r="A58" s="34" t="s">
        <v>24</v>
      </c>
      <c r="B58" s="34"/>
      <c r="C58" s="34"/>
      <c r="D58" s="34"/>
      <c r="E58" s="34"/>
      <c r="F58" s="34"/>
      <c r="G58" s="34"/>
      <c r="H58" s="34"/>
      <c r="I58" s="34"/>
    </row>
    <row r="59" spans="1:9" s="13" customFormat="1" ht="13.5" customHeight="1" x14ac:dyDescent="0.2">
      <c r="A59" s="34" t="s">
        <v>25</v>
      </c>
      <c r="B59" s="34"/>
      <c r="C59" s="34"/>
      <c r="D59" s="34"/>
      <c r="E59" s="34"/>
      <c r="F59" s="34"/>
      <c r="G59" s="34"/>
      <c r="H59" s="34"/>
      <c r="I59" s="34"/>
    </row>
    <row r="60" spans="1:9" s="13" customFormat="1" ht="13.5" customHeight="1" x14ac:dyDescent="0.2">
      <c r="A60" s="34" t="s">
        <v>39</v>
      </c>
      <c r="B60" s="34"/>
      <c r="C60" s="34"/>
      <c r="D60" s="34"/>
      <c r="E60" s="34"/>
      <c r="F60" s="34"/>
      <c r="G60" s="34"/>
      <c r="H60" s="34"/>
      <c r="I60" s="34"/>
    </row>
    <row r="61" spans="1:9" s="13" customFormat="1" ht="13.5" customHeight="1" x14ac:dyDescent="0.2">
      <c r="A61" s="34" t="s">
        <v>37</v>
      </c>
      <c r="B61" s="34"/>
      <c r="C61" s="34"/>
      <c r="D61" s="34"/>
      <c r="E61" s="34"/>
      <c r="F61" s="34"/>
      <c r="G61" s="34"/>
      <c r="H61" s="34"/>
      <c r="I61" s="34"/>
    </row>
    <row r="62" spans="1:9" s="13" customFormat="1" ht="13.5" customHeight="1" x14ac:dyDescent="0.2">
      <c r="A62" s="34" t="s">
        <v>26</v>
      </c>
      <c r="B62" s="34"/>
      <c r="C62" s="34"/>
      <c r="D62" s="34"/>
      <c r="E62" s="34"/>
      <c r="F62" s="34"/>
      <c r="G62" s="34"/>
      <c r="H62" s="34"/>
      <c r="I62" s="34"/>
    </row>
    <row r="63" spans="1:9" s="13" customFormat="1" ht="13.5" customHeight="1" x14ac:dyDescent="0.2">
      <c r="A63" s="34" t="s">
        <v>22</v>
      </c>
      <c r="B63" s="34"/>
      <c r="C63" s="34"/>
      <c r="D63" s="34"/>
      <c r="E63" s="34"/>
      <c r="F63" s="34"/>
      <c r="G63" s="34"/>
      <c r="H63" s="34"/>
      <c r="I63" s="34"/>
    </row>
    <row r="64" spans="1:9" s="13" customFormat="1" ht="13.5" customHeight="1" x14ac:dyDescent="0.2">
      <c r="A64" s="34" t="s">
        <v>40</v>
      </c>
      <c r="B64" s="14"/>
      <c r="C64" s="14"/>
      <c r="D64" s="14"/>
      <c r="E64" s="14"/>
      <c r="F64" s="14"/>
      <c r="G64" s="14"/>
      <c r="H64" s="14"/>
      <c r="I64" s="14"/>
    </row>
    <row r="65" spans="1:9" s="13" customFormat="1" ht="13.5" customHeight="1" x14ac:dyDescent="0.2">
      <c r="A65" s="34" t="s">
        <v>38</v>
      </c>
      <c r="B65" s="15"/>
      <c r="C65" s="14"/>
      <c r="D65" s="14"/>
      <c r="E65" s="14"/>
      <c r="F65" s="14"/>
      <c r="G65" s="14"/>
      <c r="H65" s="14"/>
      <c r="I65" s="14"/>
    </row>
    <row r="66" spans="1:9" s="13" customFormat="1" ht="13.5" customHeight="1" x14ac:dyDescent="0.2">
      <c r="A66" s="34" t="s">
        <v>16</v>
      </c>
      <c r="B66" s="33"/>
      <c r="C66" s="14"/>
      <c r="D66" s="14"/>
      <c r="E66" s="14"/>
      <c r="F66" s="14"/>
      <c r="G66" s="14"/>
      <c r="H66" s="14"/>
      <c r="I66" s="14"/>
    </row>
    <row r="67" spans="1:9" x14ac:dyDescent="0.2">
      <c r="A67" s="1" t="s">
        <v>27</v>
      </c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s="12" customForma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s="12" customForma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s="12" customForma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s="12" customForma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s="12" customForma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s="12" customForma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s="12" customForma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s="12" customForma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s="12" customForma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s="12" customForma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s="12" customForma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s="12" customFormat="1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s="12" customFormat="1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s="12" customForma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s="12" customFormat="1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s="12" customFormat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s="12" customForma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s="12" customForma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s="12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s="12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s="12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s="12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s="12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s="12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s="12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s="12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s="12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s="12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s="12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s="12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s="12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s="12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s="12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s="12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s="12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s="12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s="12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s="12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s="12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s="12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s="12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s="12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s="12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s="12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s="12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s="12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s="12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s="12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s="12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s="12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s="12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s="12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s="12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s="12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s="12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s="12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s="12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s="12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s="12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s="12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s="12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s="12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s="12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s="12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s="12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s="12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s="12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s="12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s="12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s="12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s="12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s="12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s="12" customFormat="1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s="12" customFormat="1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s="12" customFormat="1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s="12" customFormat="1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s="12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s="12" customFormat="1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s="12" customFormat="1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s="12" customFormat="1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s="12" customFormat="1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s="12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s="12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s="12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s="12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s="12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s="12" customFormat="1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s="12" customFormat="1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s="12" customFormat="1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s="12" customFormat="1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s="12" customFormat="1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s="12" customFormat="1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s="12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s="12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s="12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s="12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s="12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s="12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s="12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s="12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s="12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s="12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s="12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s="12" customFormat="1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s="12" customFormat="1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s="12" customFormat="1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s="12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s="12" customFormat="1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s="12" customForma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s="12" customForma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s="12" customFormat="1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s="12" customFormat="1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s="12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s="12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s="12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s="12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s="12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s="12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s="12" customFormat="1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s="12" customFormat="1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s="12" customFormat="1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s="12" customFormat="1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s="12" customFormat="1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s="12" customFormat="1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s="1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s="12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s="12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s="12" customFormat="1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s="12" customFormat="1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s="12" customFormat="1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s="12" customFormat="1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s="12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s="12" customFormat="1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s="12" customFormat="1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s="12" customFormat="1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s="12" customFormat="1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s="12" customFormat="1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s="12" customFormat="1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s="12" customFormat="1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s="12" customFormat="1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s="12" customFormat="1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s="12" customFormat="1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s="12" customFormat="1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s="12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12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12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12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</sheetData>
  <mergeCells count="14">
    <mergeCell ref="C9:E10"/>
    <mergeCell ref="K14:M19"/>
    <mergeCell ref="A40:I40"/>
    <mergeCell ref="A1:I1"/>
    <mergeCell ref="A2:I2"/>
    <mergeCell ref="A3:I3"/>
    <mergeCell ref="A4:I4"/>
    <mergeCell ref="A5:I5"/>
    <mergeCell ref="A6:I6"/>
    <mergeCell ref="A8:A11"/>
    <mergeCell ref="B8:B11"/>
    <mergeCell ref="C8:I8"/>
    <mergeCell ref="F9:I9"/>
    <mergeCell ref="G10:I10"/>
  </mergeCells>
  <printOptions horizontalCentered="1"/>
  <pageMargins left="0.70866141732283472" right="0.70866141732283472" top="0.98425196850393704" bottom="0.98425196850393704" header="0" footer="0"/>
  <pageSetup scale="70" orientation="portrait" r:id="rId1"/>
  <ignoredErrors>
    <ignoredError sqref="B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 REVISADO</vt:lpstr>
      <vt:lpstr>'Cuadro_3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EDILSA VASQUEZ</cp:lastModifiedBy>
  <cp:lastPrinted>2025-08-08T13:43:37Z</cp:lastPrinted>
  <dcterms:created xsi:type="dcterms:W3CDTF">2022-03-18T19:31:56Z</dcterms:created>
  <dcterms:modified xsi:type="dcterms:W3CDTF">2025-08-12T16:56:38Z</dcterms:modified>
</cp:coreProperties>
</file>